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923" activeTab="0"/>
  </bookViews>
  <sheets>
    <sheet name="Friesack 2017" sheetId="1" r:id="rId1"/>
    <sheet name="Einzel 2017" sheetId="2" r:id="rId2"/>
  </sheets>
  <definedNames/>
  <calcPr fullCalcOnLoad="1"/>
</workbook>
</file>

<file path=xl/sharedStrings.xml><?xml version="1.0" encoding="utf-8"?>
<sst xmlns="http://schemas.openxmlformats.org/spreadsheetml/2006/main" count="176" uniqueCount="67">
  <si>
    <t>Holz</t>
  </si>
  <si>
    <t>Platz</t>
  </si>
  <si>
    <t>BBC 91 Neuruppin</t>
  </si>
  <si>
    <t>Name, Vorname</t>
  </si>
  <si>
    <t>Pinkpank, Werner</t>
  </si>
  <si>
    <t>Gill, Hagen</t>
  </si>
  <si>
    <t>Schmidt, Christian</t>
  </si>
  <si>
    <t>Schidlowski, Manfred</t>
  </si>
  <si>
    <t>Marquardt, Rene</t>
  </si>
  <si>
    <t>SV Großwudicke</t>
  </si>
  <si>
    <t>Hohnke, Detlef</t>
  </si>
  <si>
    <t>Pralat, Norbert</t>
  </si>
  <si>
    <t>Wolter, Axel</t>
  </si>
  <si>
    <t>Pabst, Frank</t>
  </si>
  <si>
    <t>Gabrysch, Thomas</t>
  </si>
  <si>
    <t>SG Eintracht Friesack</t>
  </si>
  <si>
    <t>Gill, Nico</t>
  </si>
  <si>
    <t>KSV Rathenow</t>
  </si>
  <si>
    <t>Lehmann, Michael</t>
  </si>
  <si>
    <t>Thimm, Achim</t>
  </si>
  <si>
    <t>SG Blau-Weiß Pessin</t>
  </si>
  <si>
    <t>Hohnke, Mathias</t>
  </si>
  <si>
    <t>Vorname Name</t>
  </si>
  <si>
    <t>Rene Marquardt</t>
  </si>
  <si>
    <t>Knirlberger, Werner</t>
  </si>
  <si>
    <t>Notzke, Bernd</t>
  </si>
  <si>
    <t>Geselle, Michael</t>
  </si>
  <si>
    <t>Verein</t>
  </si>
  <si>
    <t>DG</t>
  </si>
  <si>
    <t>Lexow, Rainer</t>
  </si>
  <si>
    <t>Wittig, Kevin</t>
  </si>
  <si>
    <t>Wittig, Marita</t>
  </si>
  <si>
    <t>Aufl.</t>
  </si>
  <si>
    <t>Platz :</t>
  </si>
  <si>
    <t>Ganz, Christopher</t>
  </si>
  <si>
    <t>Eintracht Friesack</t>
  </si>
  <si>
    <t>Bemerkung</t>
  </si>
  <si>
    <t>Turnierleiter</t>
  </si>
  <si>
    <t>M</t>
  </si>
  <si>
    <r>
      <t xml:space="preserve"> 13. Sommerturnier der</t>
    </r>
    <r>
      <rPr>
        <b/>
        <i/>
        <u val="single"/>
        <sz val="18"/>
        <color indexed="10"/>
        <rFont val="Arial"/>
        <family val="2"/>
      </rPr>
      <t xml:space="preserve"> SG Eintracht Friesack </t>
    </r>
  </si>
  <si>
    <t>Friesack, den 10.06.2017</t>
  </si>
  <si>
    <t>Schwarz-Weiß Kyritz I</t>
  </si>
  <si>
    <t>Wittig, Kevin (Rathenow)</t>
  </si>
  <si>
    <t>Voigt, hartmut</t>
  </si>
  <si>
    <t>Gloomer, Michael</t>
  </si>
  <si>
    <t>Horn, Anke</t>
  </si>
  <si>
    <t>Turbine Falkensee</t>
  </si>
  <si>
    <t>Petsch, Thomas</t>
  </si>
  <si>
    <t>Sengespeich, Toni</t>
  </si>
  <si>
    <t>Rautenberg, Andreas</t>
  </si>
  <si>
    <t>Stach, Tom</t>
  </si>
  <si>
    <t>Zahn, Andre</t>
  </si>
  <si>
    <t>Schwarz-Weiß Kyritz II</t>
  </si>
  <si>
    <t>SC Ketzin</t>
  </si>
  <si>
    <t>Neumann, Bernd</t>
  </si>
  <si>
    <t>Bartnick, Ines</t>
  </si>
  <si>
    <t>Koch, Annika</t>
  </si>
  <si>
    <t>Frank, Ines</t>
  </si>
  <si>
    <t>Swirkowski, Petra</t>
  </si>
  <si>
    <t>Hahn, Manfred</t>
  </si>
  <si>
    <t>Einzelwertung 13. Sommerturnier</t>
  </si>
  <si>
    <r>
      <t xml:space="preserve">der </t>
    </r>
    <r>
      <rPr>
        <b/>
        <i/>
        <u val="single"/>
        <sz val="20"/>
        <color indexed="10"/>
        <rFont val="Arial"/>
        <family val="2"/>
      </rPr>
      <t>SG Eintracht Friesack</t>
    </r>
    <r>
      <rPr>
        <b/>
        <i/>
        <u val="single"/>
        <sz val="20"/>
        <rFont val="Arial"/>
        <family val="2"/>
      </rPr>
      <t xml:space="preserve"> am 10.06.2017</t>
    </r>
  </si>
  <si>
    <t>St.79</t>
  </si>
  <si>
    <t>St.84</t>
  </si>
  <si>
    <t>St.85</t>
  </si>
  <si>
    <t>Stechen 84</t>
  </si>
  <si>
    <t>Stechen 85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</si>
</sst>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dd/mm/yy;@"/>
    <numFmt numFmtId="167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3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30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18"/>
      <name val="Arial"/>
      <family val="2"/>
    </font>
    <font>
      <b/>
      <i/>
      <u val="single"/>
      <sz val="18"/>
      <color indexed="10"/>
      <name val="Arial"/>
      <family val="2"/>
    </font>
    <font>
      <b/>
      <i/>
      <u val="single"/>
      <sz val="20"/>
      <name val="Arial"/>
      <family val="2"/>
    </font>
    <font>
      <b/>
      <i/>
      <u val="single"/>
      <sz val="2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color indexed="17"/>
      <name val="Calibri"/>
      <family val="2"/>
    </font>
    <font>
      <b/>
      <sz val="16"/>
      <name val="Calibri"/>
      <family val="2"/>
    </font>
    <font>
      <b/>
      <sz val="11"/>
      <color indexed="17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4"/>
      <color theme="6" tint="-0.4999699890613556"/>
      <name val="Calibri"/>
      <family val="2"/>
    </font>
    <font>
      <b/>
      <sz val="11"/>
      <color rgb="FF00B050"/>
      <name val="Arial"/>
      <family val="2"/>
    </font>
    <font>
      <b/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5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3" width="6.7109375" style="0" customWidth="1"/>
  </cols>
  <sheetData>
    <row r="1" spans="1:13" ht="30" customHeigh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28.5" customHeight="1"/>
    <row r="4" spans="1:13" ht="17.25" customHeight="1">
      <c r="A4" s="15">
        <v>1</v>
      </c>
      <c r="B4" s="33" t="s">
        <v>9</v>
      </c>
      <c r="C4" s="33"/>
      <c r="D4" s="33"/>
      <c r="E4" s="33"/>
      <c r="F4" s="33"/>
      <c r="G4" s="10"/>
      <c r="H4" s="15">
        <v>2</v>
      </c>
      <c r="I4" s="33" t="s">
        <v>41</v>
      </c>
      <c r="J4" s="33"/>
      <c r="K4" s="33"/>
      <c r="L4" s="33"/>
      <c r="M4" s="33"/>
    </row>
    <row r="5" spans="1:13" ht="17.25" customHeight="1">
      <c r="A5" s="34" t="s">
        <v>3</v>
      </c>
      <c r="B5" s="34"/>
      <c r="C5" s="34"/>
      <c r="D5" s="34"/>
      <c r="E5" s="11" t="s">
        <v>0</v>
      </c>
      <c r="F5" s="11" t="s">
        <v>32</v>
      </c>
      <c r="G5" s="10"/>
      <c r="H5" s="34" t="s">
        <v>3</v>
      </c>
      <c r="I5" s="34"/>
      <c r="J5" s="34"/>
      <c r="K5" s="34"/>
      <c r="L5" s="11" t="s">
        <v>0</v>
      </c>
      <c r="M5" s="11" t="s">
        <v>32</v>
      </c>
    </row>
    <row r="6" spans="1:13" ht="17.25" customHeight="1">
      <c r="A6" s="20" t="s">
        <v>42</v>
      </c>
      <c r="B6" s="21"/>
      <c r="C6" s="21"/>
      <c r="D6" s="22"/>
      <c r="E6" s="11">
        <v>713</v>
      </c>
      <c r="F6" s="12">
        <f>IF(E6="","",E6-700)</f>
        <v>13</v>
      </c>
      <c r="G6" s="10"/>
      <c r="H6" s="20" t="s">
        <v>16</v>
      </c>
      <c r="I6" s="21"/>
      <c r="J6" s="21"/>
      <c r="K6" s="22"/>
      <c r="L6" s="11">
        <v>723</v>
      </c>
      <c r="M6" s="12">
        <f>IF(L6="","",L6-700)</f>
        <v>23</v>
      </c>
    </row>
    <row r="7" spans="1:13" ht="17.25" customHeight="1">
      <c r="A7" s="20" t="s">
        <v>43</v>
      </c>
      <c r="B7" s="21"/>
      <c r="C7" s="21"/>
      <c r="D7" s="22"/>
      <c r="E7" s="11">
        <v>694</v>
      </c>
      <c r="F7" s="12">
        <f>IF(E7="","",F6+E7-700)</f>
        <v>7</v>
      </c>
      <c r="G7" s="10"/>
      <c r="H7" s="20" t="s">
        <v>44</v>
      </c>
      <c r="I7" s="21"/>
      <c r="J7" s="21"/>
      <c r="K7" s="22"/>
      <c r="L7" s="11">
        <v>718</v>
      </c>
      <c r="M7" s="12">
        <f>IF(L7="","",M6+L7-700)</f>
        <v>41</v>
      </c>
    </row>
    <row r="8" spans="1:13" ht="17.25" customHeight="1">
      <c r="A8" s="20" t="s">
        <v>24</v>
      </c>
      <c r="B8" s="21"/>
      <c r="C8" s="21"/>
      <c r="D8" s="22"/>
      <c r="E8" s="11">
        <v>681</v>
      </c>
      <c r="F8" s="12">
        <f>IF(E8="","",F7+E8-700)</f>
        <v>-12</v>
      </c>
      <c r="G8" s="10"/>
      <c r="H8" s="20" t="s">
        <v>5</v>
      </c>
      <c r="I8" s="21"/>
      <c r="J8" s="21"/>
      <c r="K8" s="22"/>
      <c r="L8" s="11">
        <v>637</v>
      </c>
      <c r="M8" s="12">
        <f>IF(L8="","",M7+L8-700)</f>
        <v>-22</v>
      </c>
    </row>
    <row r="9" spans="1:13" ht="17.25" customHeight="1">
      <c r="A9" s="20" t="s">
        <v>45</v>
      </c>
      <c r="B9" s="21"/>
      <c r="C9" s="21"/>
      <c r="D9" s="22"/>
      <c r="E9" s="11">
        <v>633</v>
      </c>
      <c r="F9" s="12">
        <f>IF(E9="","",F8+E9-700)</f>
        <v>-79</v>
      </c>
      <c r="G9" s="10"/>
      <c r="H9" s="20" t="s">
        <v>26</v>
      </c>
      <c r="I9" s="21"/>
      <c r="J9" s="21"/>
      <c r="K9" s="22"/>
      <c r="L9" s="11">
        <v>709</v>
      </c>
      <c r="M9" s="12">
        <f>IF(L9="","",M8+L9-700)</f>
        <v>-13</v>
      </c>
    </row>
    <row r="10" spans="1:13" ht="17.25" customHeight="1">
      <c r="A10" s="13"/>
      <c r="B10" s="13" t="s">
        <v>33</v>
      </c>
      <c r="C10" s="14">
        <f>IF(E10="","",RANK(E10,($E$10,$L$10,$E$18,$L$18,$E$26,$L$26,$E$34,$L$34,$E$42,$L$42),0))</f>
        <v>6</v>
      </c>
      <c r="D10" s="10"/>
      <c r="E10" s="30">
        <f>IF(E6="","",SUM(E6:E9))</f>
        <v>2721</v>
      </c>
      <c r="F10" s="30"/>
      <c r="G10" s="10"/>
      <c r="H10" s="13"/>
      <c r="I10" s="13" t="s">
        <v>33</v>
      </c>
      <c r="J10" s="14">
        <f>IF(L10="","",RANK(L10,($E$10,$L$10,$E$18,$L$18,$E$26,$L$26,$E$34,$L$34,$E$42,$L$42),0))</f>
        <v>3</v>
      </c>
      <c r="K10" s="28" t="s">
        <v>63</v>
      </c>
      <c r="L10" s="30">
        <f>IF(L6="","",SUM(L6:L9))</f>
        <v>2787</v>
      </c>
      <c r="M10" s="30"/>
    </row>
    <row r="11" spans="1:13" ht="17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7.25" customHeight="1">
      <c r="A12" s="15">
        <v>3</v>
      </c>
      <c r="B12" s="33" t="s">
        <v>46</v>
      </c>
      <c r="C12" s="33"/>
      <c r="D12" s="33"/>
      <c r="E12" s="33"/>
      <c r="F12" s="33"/>
      <c r="G12" s="10"/>
      <c r="H12" s="15">
        <v>4</v>
      </c>
      <c r="I12" s="33" t="s">
        <v>17</v>
      </c>
      <c r="J12" s="33"/>
      <c r="K12" s="33"/>
      <c r="L12" s="33"/>
      <c r="M12" s="33"/>
    </row>
    <row r="13" spans="1:13" ht="17.25" customHeight="1">
      <c r="A13" s="34" t="s">
        <v>3</v>
      </c>
      <c r="B13" s="34"/>
      <c r="C13" s="34"/>
      <c r="D13" s="34"/>
      <c r="E13" s="11" t="s">
        <v>0</v>
      </c>
      <c r="F13" s="11" t="s">
        <v>32</v>
      </c>
      <c r="G13" s="10"/>
      <c r="H13" s="34" t="s">
        <v>3</v>
      </c>
      <c r="I13" s="34"/>
      <c r="J13" s="34"/>
      <c r="K13" s="34"/>
      <c r="L13" s="11" t="s">
        <v>0</v>
      </c>
      <c r="M13" s="11" t="s">
        <v>32</v>
      </c>
    </row>
    <row r="14" spans="1:13" ht="17.25" customHeight="1">
      <c r="A14" s="20" t="s">
        <v>47</v>
      </c>
      <c r="B14" s="21"/>
      <c r="C14" s="21"/>
      <c r="D14" s="22"/>
      <c r="E14" s="11">
        <v>681</v>
      </c>
      <c r="F14" s="12">
        <f>IF(E14="","",E14-700)</f>
        <v>-19</v>
      </c>
      <c r="G14" s="10"/>
      <c r="H14" s="20" t="s">
        <v>31</v>
      </c>
      <c r="I14" s="21"/>
      <c r="J14" s="21"/>
      <c r="K14" s="22"/>
      <c r="L14" s="11">
        <v>681</v>
      </c>
      <c r="M14" s="12">
        <f>IF(L14="","",L14-700)</f>
        <v>-19</v>
      </c>
    </row>
    <row r="15" spans="1:13" ht="17.25" customHeight="1">
      <c r="A15" s="20" t="s">
        <v>18</v>
      </c>
      <c r="B15" s="21"/>
      <c r="C15" s="21"/>
      <c r="D15" s="22"/>
      <c r="E15" s="11">
        <v>674</v>
      </c>
      <c r="F15" s="12">
        <f>IF(E15="","",F14+E15-700)</f>
        <v>-45</v>
      </c>
      <c r="G15" s="10"/>
      <c r="H15" s="20" t="s">
        <v>48</v>
      </c>
      <c r="I15" s="21"/>
      <c r="J15" s="21"/>
      <c r="K15" s="22"/>
      <c r="L15" s="11">
        <v>668</v>
      </c>
      <c r="M15" s="12">
        <f>IF(L15="","",M14+L15-700)</f>
        <v>-51</v>
      </c>
    </row>
    <row r="16" spans="1:13" ht="17.25" customHeight="1">
      <c r="A16" s="20" t="s">
        <v>4</v>
      </c>
      <c r="B16" s="21"/>
      <c r="C16" s="21"/>
      <c r="D16" s="22"/>
      <c r="E16" s="11">
        <v>677</v>
      </c>
      <c r="F16" s="12">
        <f>IF(E16="","",F15+E16-700)</f>
        <v>-68</v>
      </c>
      <c r="G16" s="10"/>
      <c r="H16" s="20" t="s">
        <v>49</v>
      </c>
      <c r="I16" s="21"/>
      <c r="J16" s="21"/>
      <c r="K16" s="22"/>
      <c r="L16" s="11">
        <v>660</v>
      </c>
      <c r="M16" s="12">
        <f>IF(L16="","",M15+L16-700)</f>
        <v>-91</v>
      </c>
    </row>
    <row r="17" spans="1:13" ht="17.25" customHeight="1">
      <c r="A17" s="20" t="s">
        <v>11</v>
      </c>
      <c r="B17" s="21"/>
      <c r="C17" s="21"/>
      <c r="D17" s="22"/>
      <c r="E17" s="11">
        <v>659</v>
      </c>
      <c r="F17" s="12">
        <f>IF(E17="","",F16+E17-700)</f>
        <v>-109</v>
      </c>
      <c r="G17" s="10"/>
      <c r="H17" s="20" t="s">
        <v>30</v>
      </c>
      <c r="I17" s="21"/>
      <c r="J17" s="21"/>
      <c r="K17" s="22"/>
      <c r="L17" s="11">
        <v>684</v>
      </c>
      <c r="M17" s="12">
        <f>IF(L17="","",M16+L17-700)</f>
        <v>-107</v>
      </c>
    </row>
    <row r="18" spans="1:13" ht="17.25" customHeight="1">
      <c r="A18" s="13"/>
      <c r="B18" s="13" t="s">
        <v>33</v>
      </c>
      <c r="C18" s="14">
        <f>IF(E18="","",RANK(E18,($E$10,$L$10,$E$18,$L$18,$E$26,$L$26,$E$34,$L$34,$E$42,$L$42),0))</f>
        <v>8</v>
      </c>
      <c r="D18" s="10"/>
      <c r="E18" s="30">
        <f>IF(E14="","",SUM(E14:E17))</f>
        <v>2691</v>
      </c>
      <c r="F18" s="30"/>
      <c r="G18" s="10"/>
      <c r="H18" s="13"/>
      <c r="I18" s="13" t="s">
        <v>33</v>
      </c>
      <c r="J18" s="14">
        <f>IF(L18="","",RANK(L18,($E$10,$L$10,$E$18,$L$18,$E$26,$L$26,$E$34,$L$34,$E$42,$L$42),0))</f>
        <v>7</v>
      </c>
      <c r="K18" s="10"/>
      <c r="L18" s="30">
        <f>IF(L14="","",SUM(L14:L17))</f>
        <v>2693</v>
      </c>
      <c r="M18" s="30"/>
    </row>
    <row r="19" spans="1:13" ht="17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7.25" customHeight="1">
      <c r="A20" s="15">
        <v>5</v>
      </c>
      <c r="B20" s="33" t="s">
        <v>2</v>
      </c>
      <c r="C20" s="33"/>
      <c r="D20" s="33"/>
      <c r="E20" s="33"/>
      <c r="F20" s="33"/>
      <c r="G20" s="10"/>
      <c r="H20" s="15">
        <v>6</v>
      </c>
      <c r="I20" s="33" t="s">
        <v>20</v>
      </c>
      <c r="J20" s="33"/>
      <c r="K20" s="33"/>
      <c r="L20" s="33"/>
      <c r="M20" s="33"/>
    </row>
    <row r="21" spans="1:13" ht="17.25" customHeight="1">
      <c r="A21" s="34" t="s">
        <v>3</v>
      </c>
      <c r="B21" s="34"/>
      <c r="C21" s="34"/>
      <c r="D21" s="34"/>
      <c r="E21" s="11" t="s">
        <v>0</v>
      </c>
      <c r="F21" s="11" t="s">
        <v>32</v>
      </c>
      <c r="G21" s="10"/>
      <c r="H21" s="34" t="s">
        <v>3</v>
      </c>
      <c r="I21" s="34"/>
      <c r="J21" s="34"/>
      <c r="K21" s="34"/>
      <c r="L21" s="11" t="s">
        <v>0</v>
      </c>
      <c r="M21" s="11" t="s">
        <v>32</v>
      </c>
    </row>
    <row r="22" spans="1:13" ht="17.25" customHeight="1">
      <c r="A22" s="20" t="s">
        <v>14</v>
      </c>
      <c r="B22" s="21"/>
      <c r="C22" s="21"/>
      <c r="D22" s="22"/>
      <c r="E22" s="11">
        <v>718</v>
      </c>
      <c r="F22" s="12">
        <f>IF(E22="","",E22-700)</f>
        <v>18</v>
      </c>
      <c r="G22" s="10"/>
      <c r="H22" s="20" t="s">
        <v>19</v>
      </c>
      <c r="I22" s="21"/>
      <c r="J22" s="21"/>
      <c r="K22" s="22"/>
      <c r="L22" s="11">
        <v>685</v>
      </c>
      <c r="M22" s="12">
        <f>IF(L22="","",L22-700)</f>
        <v>-15</v>
      </c>
    </row>
    <row r="23" spans="1:13" ht="17.25" customHeight="1">
      <c r="A23" s="20" t="s">
        <v>13</v>
      </c>
      <c r="B23" s="21"/>
      <c r="C23" s="21"/>
      <c r="D23" s="22"/>
      <c r="E23" s="11">
        <v>732</v>
      </c>
      <c r="F23" s="12">
        <f>IF(E23="","",F22+E23-700)</f>
        <v>50</v>
      </c>
      <c r="G23" s="10"/>
      <c r="H23" s="20" t="s">
        <v>25</v>
      </c>
      <c r="I23" s="21"/>
      <c r="J23" s="21"/>
      <c r="K23" s="22"/>
      <c r="L23" s="11">
        <v>667</v>
      </c>
      <c r="M23" s="12">
        <f>IF(L23="","",M22+L23-700)</f>
        <v>-48</v>
      </c>
    </row>
    <row r="24" spans="1:13" ht="17.25" customHeight="1">
      <c r="A24" s="20" t="s">
        <v>50</v>
      </c>
      <c r="B24" s="21"/>
      <c r="C24" s="21"/>
      <c r="D24" s="22"/>
      <c r="E24" s="11">
        <v>673</v>
      </c>
      <c r="F24" s="12">
        <f>IF(E24="","",F23+E24-700)</f>
        <v>23</v>
      </c>
      <c r="G24" s="10"/>
      <c r="H24" s="20" t="s">
        <v>7</v>
      </c>
      <c r="I24" s="21"/>
      <c r="J24" s="21"/>
      <c r="K24" s="27" t="s">
        <v>63</v>
      </c>
      <c r="L24" s="11">
        <v>727</v>
      </c>
      <c r="M24" s="12">
        <f>IF(L24="","",M23+L24-700)</f>
        <v>-21</v>
      </c>
    </row>
    <row r="25" spans="1:13" ht="17.25" customHeight="1">
      <c r="A25" s="20" t="s">
        <v>12</v>
      </c>
      <c r="B25" s="21"/>
      <c r="C25" s="21"/>
      <c r="D25" s="22"/>
      <c r="E25" s="11">
        <v>701</v>
      </c>
      <c r="F25" s="12">
        <f>IF(E25="","",F24+E25-700)</f>
        <v>24</v>
      </c>
      <c r="G25" s="10"/>
      <c r="H25" s="20" t="s">
        <v>51</v>
      </c>
      <c r="I25" s="21"/>
      <c r="J25" s="21"/>
      <c r="K25" s="22"/>
      <c r="L25" s="11">
        <v>708</v>
      </c>
      <c r="M25" s="12">
        <f>IF(L25="","",M24+L25-700)</f>
        <v>-13</v>
      </c>
    </row>
    <row r="26" spans="1:13" ht="17.25" customHeight="1">
      <c r="A26" s="13"/>
      <c r="B26" s="13" t="s">
        <v>33</v>
      </c>
      <c r="C26" s="14">
        <f>IF(E26="","",RANK(E26,($E$10,$L$10,$E$18,$L$18,$E$26,$L$26,$E$34,$L$34,$E$42,$L$42),0))</f>
        <v>2</v>
      </c>
      <c r="D26" s="10"/>
      <c r="E26" s="30">
        <f>IF(E22="","",SUM(E22:E25))</f>
        <v>2824</v>
      </c>
      <c r="F26" s="30"/>
      <c r="G26" s="10"/>
      <c r="H26" s="13"/>
      <c r="I26" s="13" t="s">
        <v>33</v>
      </c>
      <c r="J26" s="14">
        <f>IF(L26="","",RANK(L26,($E$10,$L$10,$E$18,$L$18,$E$26,$L$26,$E$34,$L$34,$E$42,$L$42),0))</f>
        <v>3</v>
      </c>
      <c r="K26" s="28" t="s">
        <v>62</v>
      </c>
      <c r="L26" s="30">
        <f>IF(L22="","",SUM(L22:L25))</f>
        <v>2787</v>
      </c>
      <c r="M26" s="30"/>
    </row>
    <row r="27" spans="1:13" ht="17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7.25" customHeight="1">
      <c r="A28" s="15">
        <v>7</v>
      </c>
      <c r="B28" s="33" t="s">
        <v>52</v>
      </c>
      <c r="C28" s="33"/>
      <c r="D28" s="33"/>
      <c r="E28" s="33"/>
      <c r="F28" s="33"/>
      <c r="G28" s="10"/>
      <c r="H28" s="15">
        <v>8</v>
      </c>
      <c r="I28" s="33" t="s">
        <v>53</v>
      </c>
      <c r="J28" s="33"/>
      <c r="K28" s="33"/>
      <c r="L28" s="33"/>
      <c r="M28" s="33"/>
    </row>
    <row r="29" spans="1:13" ht="17.25" customHeight="1">
      <c r="A29" s="34" t="s">
        <v>3</v>
      </c>
      <c r="B29" s="34"/>
      <c r="C29" s="34"/>
      <c r="D29" s="34"/>
      <c r="E29" s="11" t="s">
        <v>0</v>
      </c>
      <c r="F29" s="11" t="s">
        <v>32</v>
      </c>
      <c r="G29" s="10"/>
      <c r="H29" s="34" t="s">
        <v>3</v>
      </c>
      <c r="I29" s="34"/>
      <c r="J29" s="34"/>
      <c r="K29" s="34"/>
      <c r="L29" s="11" t="s">
        <v>0</v>
      </c>
      <c r="M29" s="11" t="s">
        <v>32</v>
      </c>
    </row>
    <row r="30" spans="1:13" ht="17.25" customHeight="1">
      <c r="A30" s="20" t="s">
        <v>54</v>
      </c>
      <c r="B30" s="21"/>
      <c r="C30" s="21"/>
      <c r="D30" s="22"/>
      <c r="E30" s="11">
        <v>703</v>
      </c>
      <c r="F30" s="12">
        <f>IF(E30="","",E30-700)</f>
        <v>3</v>
      </c>
      <c r="G30" s="10"/>
      <c r="H30" s="20" t="s">
        <v>55</v>
      </c>
      <c r="I30" s="21"/>
      <c r="J30" s="21"/>
      <c r="K30" s="22"/>
      <c r="L30" s="11">
        <v>646</v>
      </c>
      <c r="M30" s="12">
        <f>IF(L30="","",L30-700)</f>
        <v>-54</v>
      </c>
    </row>
    <row r="31" spans="1:13" ht="17.25" customHeight="1">
      <c r="A31" s="20" t="s">
        <v>56</v>
      </c>
      <c r="B31" s="21"/>
      <c r="C31" s="21"/>
      <c r="D31" s="22"/>
      <c r="E31" s="11">
        <v>697</v>
      </c>
      <c r="F31" s="12">
        <f>IF(E31="","",F30+E31-700)</f>
        <v>0</v>
      </c>
      <c r="G31" s="10"/>
      <c r="H31" s="20" t="s">
        <v>57</v>
      </c>
      <c r="I31" s="21"/>
      <c r="J31" s="21"/>
      <c r="K31" s="22"/>
      <c r="L31" s="11">
        <v>614</v>
      </c>
      <c r="M31" s="12">
        <f>IF(L31="","",M30+L31-700)</f>
        <v>-140</v>
      </c>
    </row>
    <row r="32" spans="1:13" ht="17.25" customHeight="1">
      <c r="A32" s="20" t="s">
        <v>29</v>
      </c>
      <c r="B32" s="21"/>
      <c r="C32" s="21"/>
      <c r="D32" s="22"/>
      <c r="E32" s="11">
        <v>687</v>
      </c>
      <c r="F32" s="12">
        <f>IF(E32="","",F31+E32-700)</f>
        <v>-13</v>
      </c>
      <c r="G32" s="10"/>
      <c r="H32" s="20" t="s">
        <v>58</v>
      </c>
      <c r="I32" s="21"/>
      <c r="J32" s="21"/>
      <c r="K32" s="22"/>
      <c r="L32" s="11">
        <v>659</v>
      </c>
      <c r="M32" s="12">
        <f>IF(L32="","",M31+L32-700)</f>
        <v>-181</v>
      </c>
    </row>
    <row r="33" spans="1:13" ht="17.25" customHeight="1">
      <c r="A33" s="20" t="s">
        <v>34</v>
      </c>
      <c r="B33" s="21"/>
      <c r="C33" s="21"/>
      <c r="D33" s="22"/>
      <c r="E33" s="11">
        <v>698</v>
      </c>
      <c r="F33" s="12">
        <f>IF(E33="","",F32+E33-700)</f>
        <v>-15</v>
      </c>
      <c r="G33" s="10"/>
      <c r="H33" s="20" t="s">
        <v>59</v>
      </c>
      <c r="I33" s="21"/>
      <c r="J33" s="21"/>
      <c r="K33" s="22"/>
      <c r="L33" s="11">
        <v>660</v>
      </c>
      <c r="M33" s="12">
        <f>IF(L33="","",M32+L33-700)</f>
        <v>-221</v>
      </c>
    </row>
    <row r="34" spans="1:13" ht="17.25" customHeight="1">
      <c r="A34" s="13"/>
      <c r="B34" s="13" t="s">
        <v>33</v>
      </c>
      <c r="C34" s="14">
        <f>IF(E34="","",RANK(E34,($E$10,$L$10,$E$18,$L$18,$E$26,$L$26,$E$34,$L$34,$E$42,$L$42),0))</f>
        <v>5</v>
      </c>
      <c r="D34" s="10"/>
      <c r="E34" s="30">
        <f>IF(E30="","",SUM(E30:E33))</f>
        <v>2785</v>
      </c>
      <c r="F34" s="30"/>
      <c r="G34" s="10"/>
      <c r="H34" s="13"/>
      <c r="I34" s="13" t="s">
        <v>33</v>
      </c>
      <c r="J34" s="14">
        <f>IF(L34="","",RANK(L34,($E$10,$L$10,$E$18,$L$18,$E$26,$L$26,$E$34,$L$34,$E$42,$L$42),0))</f>
        <v>9</v>
      </c>
      <c r="K34" s="10"/>
      <c r="L34" s="30">
        <f>IF(L30="","",SUM(L30:L33))</f>
        <v>2579</v>
      </c>
      <c r="M34" s="30"/>
    </row>
    <row r="35" spans="1:13" ht="17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7.25" customHeight="1">
      <c r="A36" s="15">
        <v>9</v>
      </c>
      <c r="B36" s="33" t="s">
        <v>35</v>
      </c>
      <c r="C36" s="33"/>
      <c r="D36" s="33"/>
      <c r="E36" s="33"/>
      <c r="F36" s="33"/>
      <c r="G36" s="10"/>
      <c r="H36" s="15">
        <v>10</v>
      </c>
      <c r="I36" s="33"/>
      <c r="J36" s="33"/>
      <c r="K36" s="33"/>
      <c r="L36" s="33"/>
      <c r="M36" s="33"/>
    </row>
    <row r="37" spans="1:13" ht="17.25" customHeight="1">
      <c r="A37" s="34" t="s">
        <v>3</v>
      </c>
      <c r="B37" s="34"/>
      <c r="C37" s="34"/>
      <c r="D37" s="34"/>
      <c r="E37" s="11" t="s">
        <v>0</v>
      </c>
      <c r="F37" s="11" t="s">
        <v>32</v>
      </c>
      <c r="G37" s="10"/>
      <c r="H37" s="34" t="s">
        <v>3</v>
      </c>
      <c r="I37" s="34"/>
      <c r="J37" s="34"/>
      <c r="K37" s="34"/>
      <c r="L37" s="11" t="s">
        <v>0</v>
      </c>
      <c r="M37" s="11" t="s">
        <v>32</v>
      </c>
    </row>
    <row r="38" spans="1:13" ht="17.25" customHeight="1">
      <c r="A38" s="20" t="s">
        <v>21</v>
      </c>
      <c r="B38" s="21"/>
      <c r="C38" s="21"/>
      <c r="D38" s="22"/>
      <c r="E38" s="11">
        <v>718</v>
      </c>
      <c r="F38" s="12">
        <f>IF(E38="","",E38-700)</f>
        <v>18</v>
      </c>
      <c r="G38" s="10"/>
      <c r="H38" s="20"/>
      <c r="I38" s="21"/>
      <c r="J38" s="21"/>
      <c r="K38" s="22"/>
      <c r="L38" s="11"/>
      <c r="M38" s="12">
        <f>IF(L38="","",L38-700)</f>
      </c>
    </row>
    <row r="39" spans="1:13" ht="17.25" customHeight="1">
      <c r="A39" s="20" t="s">
        <v>10</v>
      </c>
      <c r="B39" s="21"/>
      <c r="C39" s="21"/>
      <c r="D39" s="22"/>
      <c r="E39" s="11">
        <v>695</v>
      </c>
      <c r="F39" s="12">
        <f>IF(E39="","",F38+E39-700)</f>
        <v>13</v>
      </c>
      <c r="G39" s="10"/>
      <c r="H39" s="20"/>
      <c r="I39" s="21"/>
      <c r="J39" s="21"/>
      <c r="K39" s="22"/>
      <c r="L39" s="11"/>
      <c r="M39" s="12">
        <f>IF(L39="","",M38+L39-700)</f>
      </c>
    </row>
    <row r="40" spans="1:13" ht="17.25" customHeight="1">
      <c r="A40" s="20" t="s">
        <v>6</v>
      </c>
      <c r="B40" s="21"/>
      <c r="C40" s="21"/>
      <c r="D40" s="27" t="s">
        <v>64</v>
      </c>
      <c r="E40" s="11">
        <v>727</v>
      </c>
      <c r="F40" s="12">
        <f>IF(E40="","",F39+E40-700)</f>
        <v>40</v>
      </c>
      <c r="G40" s="10"/>
      <c r="H40" s="20"/>
      <c r="I40" s="21"/>
      <c r="J40" s="21"/>
      <c r="K40" s="22"/>
      <c r="L40" s="11"/>
      <c r="M40" s="12">
        <f>IF(L40="","",M39+L40-700)</f>
      </c>
    </row>
    <row r="41" spans="1:13" ht="17.25" customHeight="1">
      <c r="A41" s="20" t="s">
        <v>8</v>
      </c>
      <c r="B41" s="21"/>
      <c r="C41" s="21"/>
      <c r="D41" s="22"/>
      <c r="E41" s="11">
        <v>695</v>
      </c>
      <c r="F41" s="12">
        <f>IF(E41="","",F40+E41-700)</f>
        <v>35</v>
      </c>
      <c r="G41" s="10"/>
      <c r="H41" s="20"/>
      <c r="I41" s="21"/>
      <c r="J41" s="21"/>
      <c r="K41" s="22"/>
      <c r="L41" s="11"/>
      <c r="M41" s="12">
        <f>IF(L41="","",M40+L41-700)</f>
      </c>
    </row>
    <row r="42" spans="1:13" ht="17.25" customHeight="1">
      <c r="A42" s="13"/>
      <c r="B42" s="13" t="s">
        <v>33</v>
      </c>
      <c r="C42" s="14">
        <f>IF(E42="","",RANK(E42,($E$10,$L$10,$E$18,$L$18,$E$26,$L$26,$E$34,$L$34,$E$42,$L$42),0))</f>
        <v>1</v>
      </c>
      <c r="D42" s="10"/>
      <c r="E42" s="30">
        <f>IF(E38="","",SUM(E38:E41))</f>
        <v>2835</v>
      </c>
      <c r="F42" s="30"/>
      <c r="G42" s="10"/>
      <c r="H42" s="13"/>
      <c r="I42" s="13" t="s">
        <v>33</v>
      </c>
      <c r="J42" s="14">
        <f>IF(L42="","",RANK(L42,($E$10,$L$10,$E$18,$L$18,$E$26,$L$26,$E$34,$L$34,$E$42,$L$42),0))</f>
      </c>
      <c r="K42" s="10"/>
      <c r="L42" s="30">
        <f>IF(L38="","",SUM(L38:L41))</f>
      </c>
      <c r="M42" s="30"/>
    </row>
    <row r="43" ht="17.25" customHeight="1"/>
    <row r="44" ht="17.25" customHeight="1"/>
    <row r="45" spans="10:13" ht="17.25" customHeight="1">
      <c r="J45" s="31" t="s">
        <v>23</v>
      </c>
      <c r="K45" s="31"/>
      <c r="L45" s="31"/>
      <c r="M45" s="31"/>
    </row>
    <row r="46" spans="10:13" ht="17.25" customHeight="1">
      <c r="J46" s="32" t="s">
        <v>37</v>
      </c>
      <c r="K46" s="32"/>
      <c r="L46" s="32"/>
      <c r="M46" s="32"/>
    </row>
  </sheetData>
  <sheetProtection/>
  <mergeCells count="34">
    <mergeCell ref="A1:M1"/>
    <mergeCell ref="I20:M20"/>
    <mergeCell ref="B12:F12"/>
    <mergeCell ref="H21:K21"/>
    <mergeCell ref="A13:D13"/>
    <mergeCell ref="I4:M4"/>
    <mergeCell ref="A21:D21"/>
    <mergeCell ref="E18:F18"/>
    <mergeCell ref="B4:F4"/>
    <mergeCell ref="A5:D5"/>
    <mergeCell ref="H13:K13"/>
    <mergeCell ref="B20:F20"/>
    <mergeCell ref="H5:K5"/>
    <mergeCell ref="E10:F10"/>
    <mergeCell ref="A2:M2"/>
    <mergeCell ref="L26:M26"/>
    <mergeCell ref="L10:M10"/>
    <mergeCell ref="B28:F28"/>
    <mergeCell ref="I28:M28"/>
    <mergeCell ref="A29:D29"/>
    <mergeCell ref="H29:K29"/>
    <mergeCell ref="L18:M18"/>
    <mergeCell ref="E26:F26"/>
    <mergeCell ref="I12:M12"/>
    <mergeCell ref="E42:F42"/>
    <mergeCell ref="L42:M42"/>
    <mergeCell ref="J45:M45"/>
    <mergeCell ref="J46:M46"/>
    <mergeCell ref="E34:F34"/>
    <mergeCell ref="L34:M34"/>
    <mergeCell ref="B36:F36"/>
    <mergeCell ref="I36:M36"/>
    <mergeCell ref="A37:D37"/>
    <mergeCell ref="H37:K37"/>
  </mergeCells>
  <conditionalFormatting sqref="L22:L25 E22:E25 L6:L9 E14:E17 E6:E9 L14:L17">
    <cfRule type="cellIs" priority="36" dxfId="3" operator="greaterThanOrEqual" stopIfTrue="1">
      <formula>700</formula>
    </cfRule>
  </conditionalFormatting>
  <conditionalFormatting sqref="L26:M26 E26:F26 L10:M10 E18:F18 E10:F10 L18:M18">
    <cfRule type="cellIs" priority="35" dxfId="3" operator="greaterThanOrEqual" stopIfTrue="1">
      <formula>2800</formula>
    </cfRule>
  </conditionalFormatting>
  <conditionalFormatting sqref="M22:M25 F22:F25 M6:M9 F14:F17 F6:F9 M14:M17">
    <cfRule type="cellIs" priority="34" dxfId="3" operator="greaterThanOrEqual" stopIfTrue="1">
      <formula>0</formula>
    </cfRule>
  </conditionalFormatting>
  <conditionalFormatting sqref="J26 C26 J10 C18 C10 J18">
    <cfRule type="cellIs" priority="12" dxfId="3" operator="lessThan" stopIfTrue="1">
      <formula>4</formula>
    </cfRule>
  </conditionalFormatting>
  <conditionalFormatting sqref="E6:E9 L6:L9 E14:E17 L14:L17 E22:E25 L22:L25 E30:E33 L30:L33 E38:E41 L38:L41">
    <cfRule type="cellIs" priority="4" dxfId="3" operator="greaterThanOrEqual" stopIfTrue="1">
      <formula>700</formula>
    </cfRule>
  </conditionalFormatting>
  <conditionalFormatting sqref="E10:F10 L10:M10 E18:F18 L18:M18 E26:F26 L26:M26 E34:F34 L34:M34 E42:F42 L42:M42">
    <cfRule type="cellIs" priority="3" dxfId="3" operator="greaterThanOrEqual" stopIfTrue="1">
      <formula>2800</formula>
    </cfRule>
  </conditionalFormatting>
  <conditionalFormatting sqref="F6:F9 M6:M9 F14:F17 M14:M17 F22:F25 M22:M25 F30:F33 M30:M33 F38:F41 M38:M41">
    <cfRule type="cellIs" priority="2" dxfId="3" operator="greaterThanOrEqual" stopIfTrue="1">
      <formula>0</formula>
    </cfRule>
  </conditionalFormatting>
  <conditionalFormatting sqref="C10 J10 J18 C18 C26 J26 C34 J34 C42 J42">
    <cfRule type="cellIs" priority="1" dxfId="3" operator="lessThan" stopIfTrue="1">
      <formula>4</formula>
    </cfRule>
  </conditionalFormatting>
  <printOptions horizontalCentered="1" verticalCentered="1"/>
  <pageMargins left="0.7874015748031497" right="0.3937007874015748" top="0.3937007874015748" bottom="0.3937007874015748" header="0.31496062992125984" footer="0.31496062992125984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7.7109375" style="0" customWidth="1"/>
    <col min="2" max="3" width="5.57421875" style="0" customWidth="1"/>
    <col min="4" max="4" width="27.8515625" style="0" customWidth="1"/>
    <col min="5" max="5" width="32.8515625" style="0" customWidth="1"/>
    <col min="6" max="6" width="10.57421875" style="0" customWidth="1"/>
    <col min="7" max="7" width="16.7109375" style="0" customWidth="1"/>
  </cols>
  <sheetData>
    <row r="1" spans="1:7" ht="30" customHeight="1">
      <c r="A1" s="37" t="s">
        <v>60</v>
      </c>
      <c r="B1" s="37"/>
      <c r="C1" s="37"/>
      <c r="D1" s="37"/>
      <c r="E1" s="37"/>
      <c r="F1" s="37"/>
      <c r="G1" s="37"/>
    </row>
    <row r="2" spans="1:7" ht="30" customHeight="1">
      <c r="A2" s="37" t="s">
        <v>61</v>
      </c>
      <c r="B2" s="37"/>
      <c r="C2" s="37"/>
      <c r="D2" s="37"/>
      <c r="E2" s="37"/>
      <c r="F2" s="37"/>
      <c r="G2" s="37"/>
    </row>
    <row r="3" ht="30" customHeight="1"/>
    <row r="4" spans="1:9" ht="27" customHeight="1">
      <c r="A4" s="3" t="s">
        <v>1</v>
      </c>
      <c r="B4" s="3" t="s">
        <v>28</v>
      </c>
      <c r="C4" s="3" t="s">
        <v>38</v>
      </c>
      <c r="D4" s="4" t="s">
        <v>22</v>
      </c>
      <c r="E4" s="4" t="s">
        <v>27</v>
      </c>
      <c r="F4" s="3" t="s">
        <v>0</v>
      </c>
      <c r="G4" s="5" t="s">
        <v>36</v>
      </c>
      <c r="I4" s="2"/>
    </row>
    <row r="5" spans="1:9" ht="21" customHeight="1">
      <c r="A5" s="23">
        <f>IF(F5="","",RANK(F5,$F$5:$F$40,0))</f>
        <v>1</v>
      </c>
      <c r="B5" s="16">
        <v>4</v>
      </c>
      <c r="C5" s="16">
        <v>5</v>
      </c>
      <c r="D5" s="8" t="s">
        <v>13</v>
      </c>
      <c r="E5" s="7" t="s">
        <v>2</v>
      </c>
      <c r="F5" s="24">
        <v>732</v>
      </c>
      <c r="G5" s="29"/>
      <c r="I5" s="1"/>
    </row>
    <row r="6" spans="1:9" ht="21" customHeight="1">
      <c r="A6" s="23">
        <f aca="true" t="shared" si="0" ref="A6:A28">IF(F6="","",RANK(F6,$F$5:$F$40,0))</f>
        <v>2</v>
      </c>
      <c r="B6" s="17">
        <v>5</v>
      </c>
      <c r="C6" s="17">
        <v>9</v>
      </c>
      <c r="D6" s="8" t="s">
        <v>6</v>
      </c>
      <c r="E6" s="7" t="s">
        <v>15</v>
      </c>
      <c r="F6" s="25">
        <v>727</v>
      </c>
      <c r="G6" s="29" t="s">
        <v>66</v>
      </c>
      <c r="I6" s="1"/>
    </row>
    <row r="7" spans="1:9" ht="21" customHeight="1">
      <c r="A7" s="23">
        <f t="shared" si="0"/>
        <v>2</v>
      </c>
      <c r="B7" s="17">
        <v>6</v>
      </c>
      <c r="C7" s="18">
        <v>6</v>
      </c>
      <c r="D7" s="8" t="s">
        <v>7</v>
      </c>
      <c r="E7" s="7" t="s">
        <v>20</v>
      </c>
      <c r="F7" s="25">
        <v>727</v>
      </c>
      <c r="G7" s="29" t="s">
        <v>65</v>
      </c>
      <c r="I7" s="1"/>
    </row>
    <row r="8" spans="1:9" ht="21" customHeight="1">
      <c r="A8" s="23">
        <f t="shared" si="0"/>
        <v>4</v>
      </c>
      <c r="B8" s="17">
        <v>2</v>
      </c>
      <c r="C8" s="17">
        <v>2</v>
      </c>
      <c r="D8" s="8" t="s">
        <v>16</v>
      </c>
      <c r="E8" s="7" t="s">
        <v>41</v>
      </c>
      <c r="F8" s="26">
        <v>723</v>
      </c>
      <c r="G8" s="29"/>
      <c r="I8" s="2"/>
    </row>
    <row r="9" spans="1:9" ht="21" customHeight="1">
      <c r="A9" s="23">
        <f t="shared" si="0"/>
        <v>5</v>
      </c>
      <c r="B9" s="17">
        <v>1</v>
      </c>
      <c r="C9" s="17">
        <v>9</v>
      </c>
      <c r="D9" s="9" t="s">
        <v>21</v>
      </c>
      <c r="E9" s="7" t="s">
        <v>15</v>
      </c>
      <c r="F9" s="25">
        <v>718</v>
      </c>
      <c r="G9" s="29"/>
      <c r="I9" s="1"/>
    </row>
    <row r="10" spans="1:9" ht="21" customHeight="1">
      <c r="A10" s="23">
        <f t="shared" si="0"/>
        <v>5</v>
      </c>
      <c r="B10" s="17">
        <v>2</v>
      </c>
      <c r="C10" s="17">
        <v>5</v>
      </c>
      <c r="D10" s="9" t="s">
        <v>14</v>
      </c>
      <c r="E10" s="7" t="s">
        <v>2</v>
      </c>
      <c r="F10" s="25">
        <v>718</v>
      </c>
      <c r="G10" s="29"/>
      <c r="I10" s="1"/>
    </row>
    <row r="11" spans="1:9" ht="21" customHeight="1">
      <c r="A11" s="23">
        <f t="shared" si="0"/>
        <v>5</v>
      </c>
      <c r="B11" s="16">
        <v>5</v>
      </c>
      <c r="C11" s="16">
        <v>2</v>
      </c>
      <c r="D11" s="6" t="s">
        <v>44</v>
      </c>
      <c r="E11" s="7" t="s">
        <v>41</v>
      </c>
      <c r="F11" s="24">
        <v>718</v>
      </c>
      <c r="G11" s="29"/>
      <c r="I11" s="1"/>
    </row>
    <row r="12" spans="1:9" ht="21" customHeight="1">
      <c r="A12" s="23">
        <f t="shared" si="0"/>
        <v>8</v>
      </c>
      <c r="B12" s="18">
        <v>3</v>
      </c>
      <c r="C12" s="18">
        <v>1</v>
      </c>
      <c r="D12" s="8" t="s">
        <v>42</v>
      </c>
      <c r="E12" s="7" t="s">
        <v>9</v>
      </c>
      <c r="F12" s="25">
        <v>713</v>
      </c>
      <c r="G12" s="29"/>
      <c r="I12" s="2"/>
    </row>
    <row r="13" spans="1:9" ht="21" customHeight="1">
      <c r="A13" s="23">
        <f t="shared" si="0"/>
        <v>9</v>
      </c>
      <c r="B13" s="19">
        <v>9</v>
      </c>
      <c r="C13" s="18">
        <v>2</v>
      </c>
      <c r="D13" s="8" t="s">
        <v>26</v>
      </c>
      <c r="E13" s="7" t="s">
        <v>41</v>
      </c>
      <c r="F13" s="25">
        <v>709</v>
      </c>
      <c r="G13" s="29"/>
      <c r="I13" s="1"/>
    </row>
    <row r="14" spans="1:9" ht="21" customHeight="1">
      <c r="A14" s="23">
        <f t="shared" si="0"/>
        <v>10</v>
      </c>
      <c r="B14" s="18">
        <v>8</v>
      </c>
      <c r="C14" s="18">
        <v>6</v>
      </c>
      <c r="D14" s="8" t="s">
        <v>51</v>
      </c>
      <c r="E14" s="7" t="s">
        <v>20</v>
      </c>
      <c r="F14" s="26">
        <v>708</v>
      </c>
      <c r="G14" s="29"/>
      <c r="I14" s="1"/>
    </row>
    <row r="15" spans="1:9" ht="21" customHeight="1">
      <c r="A15" s="23">
        <f t="shared" si="0"/>
        <v>11</v>
      </c>
      <c r="B15" s="17">
        <v>1</v>
      </c>
      <c r="C15" s="18">
        <v>7</v>
      </c>
      <c r="D15" s="8" t="s">
        <v>54</v>
      </c>
      <c r="E15" s="7" t="s">
        <v>52</v>
      </c>
      <c r="F15" s="24">
        <v>703</v>
      </c>
      <c r="G15" s="29"/>
      <c r="I15" s="1"/>
    </row>
    <row r="16" spans="1:9" ht="21" customHeight="1">
      <c r="A16" s="23">
        <f t="shared" si="0"/>
        <v>12</v>
      </c>
      <c r="B16" s="18">
        <v>8</v>
      </c>
      <c r="C16" s="18">
        <v>5</v>
      </c>
      <c r="D16" s="8" t="s">
        <v>12</v>
      </c>
      <c r="E16" s="7" t="s">
        <v>2</v>
      </c>
      <c r="F16" s="25">
        <v>701</v>
      </c>
      <c r="G16" s="29"/>
      <c r="I16" s="2"/>
    </row>
    <row r="17" spans="1:9" ht="21" customHeight="1">
      <c r="A17" s="23">
        <f t="shared" si="0"/>
        <v>13</v>
      </c>
      <c r="B17" s="19">
        <v>8</v>
      </c>
      <c r="C17" s="18">
        <v>7</v>
      </c>
      <c r="D17" s="8" t="s">
        <v>34</v>
      </c>
      <c r="E17" s="7" t="s">
        <v>52</v>
      </c>
      <c r="F17" s="24">
        <v>698</v>
      </c>
      <c r="G17" s="29"/>
      <c r="I17" s="1"/>
    </row>
    <row r="18" spans="1:9" ht="21" customHeight="1">
      <c r="A18" s="23">
        <f t="shared" si="0"/>
        <v>14</v>
      </c>
      <c r="B18" s="17">
        <v>3</v>
      </c>
      <c r="C18" s="18">
        <v>7</v>
      </c>
      <c r="D18" s="8" t="s">
        <v>56</v>
      </c>
      <c r="E18" s="7" t="s">
        <v>52</v>
      </c>
      <c r="F18" s="25">
        <v>697</v>
      </c>
      <c r="G18" s="29"/>
      <c r="I18" s="1"/>
    </row>
    <row r="19" spans="1:9" ht="21" customHeight="1">
      <c r="A19" s="23">
        <f t="shared" si="0"/>
        <v>15</v>
      </c>
      <c r="B19" s="17">
        <v>3</v>
      </c>
      <c r="C19" s="18">
        <v>9</v>
      </c>
      <c r="D19" s="8" t="s">
        <v>10</v>
      </c>
      <c r="E19" s="7" t="s">
        <v>15</v>
      </c>
      <c r="F19" s="25">
        <v>695</v>
      </c>
      <c r="G19" s="29"/>
      <c r="I19" s="1"/>
    </row>
    <row r="20" spans="1:9" ht="21" customHeight="1">
      <c r="A20" s="23">
        <f t="shared" si="0"/>
        <v>15</v>
      </c>
      <c r="B20" s="18">
        <v>7</v>
      </c>
      <c r="C20" s="17">
        <v>9</v>
      </c>
      <c r="D20" s="8" t="s">
        <v>8</v>
      </c>
      <c r="E20" s="7" t="s">
        <v>15</v>
      </c>
      <c r="F20" s="26">
        <v>695</v>
      </c>
      <c r="G20" s="29"/>
      <c r="I20" s="2"/>
    </row>
    <row r="21" spans="1:9" ht="21" customHeight="1">
      <c r="A21" s="23">
        <f t="shared" si="0"/>
        <v>17</v>
      </c>
      <c r="B21" s="16">
        <v>5</v>
      </c>
      <c r="C21" s="16">
        <v>1</v>
      </c>
      <c r="D21" s="6" t="s">
        <v>43</v>
      </c>
      <c r="E21" s="7" t="s">
        <v>9</v>
      </c>
      <c r="F21" s="24">
        <v>694</v>
      </c>
      <c r="G21" s="29"/>
      <c r="I21" s="1"/>
    </row>
    <row r="22" spans="1:9" ht="21" customHeight="1">
      <c r="A22" s="23">
        <f t="shared" si="0"/>
        <v>18</v>
      </c>
      <c r="B22" s="17">
        <v>6</v>
      </c>
      <c r="C22" s="18">
        <v>7</v>
      </c>
      <c r="D22" s="8" t="s">
        <v>29</v>
      </c>
      <c r="E22" s="7" t="s">
        <v>52</v>
      </c>
      <c r="F22" s="25">
        <v>687</v>
      </c>
      <c r="G22" s="29"/>
      <c r="I22" s="1"/>
    </row>
    <row r="23" spans="1:9" ht="21" customHeight="1">
      <c r="A23" s="23">
        <f t="shared" si="0"/>
        <v>19</v>
      </c>
      <c r="B23" s="17">
        <v>1</v>
      </c>
      <c r="C23" s="18">
        <v>6</v>
      </c>
      <c r="D23" s="8" t="s">
        <v>19</v>
      </c>
      <c r="E23" s="7" t="s">
        <v>20</v>
      </c>
      <c r="F23" s="25">
        <v>685</v>
      </c>
      <c r="G23" s="29"/>
      <c r="I23" s="1"/>
    </row>
    <row r="24" spans="1:9" ht="21" customHeight="1">
      <c r="A24" s="23">
        <f t="shared" si="0"/>
        <v>20</v>
      </c>
      <c r="B24" s="18">
        <v>9</v>
      </c>
      <c r="C24" s="18">
        <v>4</v>
      </c>
      <c r="D24" s="8" t="s">
        <v>30</v>
      </c>
      <c r="E24" s="7" t="s">
        <v>17</v>
      </c>
      <c r="F24" s="26">
        <v>684</v>
      </c>
      <c r="G24" s="29"/>
      <c r="I24" s="1"/>
    </row>
    <row r="25" spans="1:9" ht="21" customHeight="1">
      <c r="A25" s="23">
        <f t="shared" si="0"/>
        <v>21</v>
      </c>
      <c r="B25" s="16">
        <v>2</v>
      </c>
      <c r="C25" s="19">
        <v>4</v>
      </c>
      <c r="D25" s="6" t="s">
        <v>31</v>
      </c>
      <c r="E25" s="7" t="s">
        <v>17</v>
      </c>
      <c r="F25" s="24">
        <v>681</v>
      </c>
      <c r="G25" s="29"/>
      <c r="I25" s="1"/>
    </row>
    <row r="26" spans="1:9" ht="21" customHeight="1">
      <c r="A26" s="23">
        <f t="shared" si="0"/>
        <v>21</v>
      </c>
      <c r="B26" s="17">
        <v>2</v>
      </c>
      <c r="C26" s="17">
        <v>3</v>
      </c>
      <c r="D26" s="8" t="s">
        <v>47</v>
      </c>
      <c r="E26" s="7" t="s">
        <v>46</v>
      </c>
      <c r="F26" s="25">
        <v>681</v>
      </c>
      <c r="G26" s="29"/>
      <c r="I26" s="1"/>
    </row>
    <row r="27" spans="1:9" ht="21" customHeight="1">
      <c r="A27" s="23">
        <f t="shared" si="0"/>
        <v>21</v>
      </c>
      <c r="B27" s="18">
        <v>7</v>
      </c>
      <c r="C27" s="18">
        <v>1</v>
      </c>
      <c r="D27" s="8" t="s">
        <v>24</v>
      </c>
      <c r="E27" s="7" t="s">
        <v>9</v>
      </c>
      <c r="F27" s="25">
        <v>681</v>
      </c>
      <c r="G27" s="29"/>
      <c r="I27" s="1"/>
    </row>
    <row r="28" spans="1:9" ht="21" customHeight="1">
      <c r="A28" s="23">
        <f t="shared" si="0"/>
        <v>24</v>
      </c>
      <c r="B28" s="17">
        <v>7</v>
      </c>
      <c r="C28" s="17">
        <v>3</v>
      </c>
      <c r="D28" s="8" t="s">
        <v>4</v>
      </c>
      <c r="E28" s="7" t="s">
        <v>46</v>
      </c>
      <c r="F28" s="26">
        <v>677</v>
      </c>
      <c r="G28" s="29"/>
      <c r="H28" s="1"/>
      <c r="I28" s="2"/>
    </row>
    <row r="29" spans="1:9" ht="21" customHeight="1">
      <c r="A29" s="23">
        <f aca="true" t="shared" si="1" ref="A29:A40">IF(F29="","",RANK(F29,$F$5:$F$40,0))</f>
        <v>25</v>
      </c>
      <c r="B29" s="16">
        <v>4</v>
      </c>
      <c r="C29" s="17">
        <v>3</v>
      </c>
      <c r="D29" s="8" t="s">
        <v>18</v>
      </c>
      <c r="E29" s="7" t="s">
        <v>46</v>
      </c>
      <c r="F29" s="24">
        <v>674</v>
      </c>
      <c r="G29" s="29"/>
      <c r="I29" s="1"/>
    </row>
    <row r="30" spans="1:9" ht="21" customHeight="1">
      <c r="A30" s="23">
        <f t="shared" si="1"/>
        <v>26</v>
      </c>
      <c r="B30" s="17">
        <v>6</v>
      </c>
      <c r="C30" s="17">
        <v>5</v>
      </c>
      <c r="D30" s="8" t="s">
        <v>50</v>
      </c>
      <c r="E30" s="7" t="s">
        <v>2</v>
      </c>
      <c r="F30" s="25">
        <v>673</v>
      </c>
      <c r="G30" s="29"/>
      <c r="I30" s="1"/>
    </row>
    <row r="31" spans="1:9" ht="21" customHeight="1">
      <c r="A31" s="23">
        <f t="shared" si="1"/>
        <v>27</v>
      </c>
      <c r="B31" s="17">
        <v>4</v>
      </c>
      <c r="C31" s="18">
        <v>4</v>
      </c>
      <c r="D31" s="8" t="s">
        <v>48</v>
      </c>
      <c r="E31" s="7" t="s">
        <v>17</v>
      </c>
      <c r="F31" s="25">
        <v>668</v>
      </c>
      <c r="G31" s="29"/>
      <c r="I31" s="1"/>
    </row>
    <row r="32" spans="1:9" ht="21" customHeight="1">
      <c r="A32" s="23">
        <f t="shared" si="1"/>
        <v>28</v>
      </c>
      <c r="B32" s="17">
        <v>4</v>
      </c>
      <c r="C32" s="18">
        <v>6</v>
      </c>
      <c r="D32" s="8" t="s">
        <v>25</v>
      </c>
      <c r="E32" s="7" t="s">
        <v>20</v>
      </c>
      <c r="F32" s="26">
        <v>667</v>
      </c>
      <c r="G32" s="29"/>
      <c r="I32" s="2"/>
    </row>
    <row r="33" spans="1:9" ht="21" customHeight="1">
      <c r="A33" s="23">
        <f t="shared" si="1"/>
        <v>29</v>
      </c>
      <c r="B33" s="19">
        <v>8</v>
      </c>
      <c r="C33" s="19">
        <v>8</v>
      </c>
      <c r="D33" s="6" t="s">
        <v>59</v>
      </c>
      <c r="E33" s="7" t="s">
        <v>53</v>
      </c>
      <c r="F33" s="24">
        <v>660</v>
      </c>
      <c r="G33" s="29"/>
      <c r="I33" s="1"/>
    </row>
    <row r="34" spans="1:9" ht="21" customHeight="1">
      <c r="A34" s="23">
        <f t="shared" si="1"/>
        <v>29</v>
      </c>
      <c r="B34" s="17">
        <v>6</v>
      </c>
      <c r="C34" s="18">
        <v>4</v>
      </c>
      <c r="D34" s="8" t="s">
        <v>49</v>
      </c>
      <c r="E34" s="7" t="s">
        <v>17</v>
      </c>
      <c r="F34" s="25">
        <v>660</v>
      </c>
      <c r="G34" s="29"/>
      <c r="I34" s="1"/>
    </row>
    <row r="35" spans="1:9" ht="21" customHeight="1">
      <c r="A35" s="23">
        <f t="shared" si="1"/>
        <v>31</v>
      </c>
      <c r="B35" s="17">
        <v>5</v>
      </c>
      <c r="C35" s="18">
        <v>8</v>
      </c>
      <c r="D35" s="8" t="s">
        <v>58</v>
      </c>
      <c r="E35" s="7" t="s">
        <v>53</v>
      </c>
      <c r="F35" s="25">
        <v>659</v>
      </c>
      <c r="G35" s="29"/>
      <c r="I35" s="1"/>
    </row>
    <row r="36" spans="1:9" ht="21" customHeight="1">
      <c r="A36" s="23">
        <f t="shared" si="1"/>
        <v>31</v>
      </c>
      <c r="B36" s="18">
        <v>9</v>
      </c>
      <c r="C36" s="18">
        <v>3</v>
      </c>
      <c r="D36" s="8" t="s">
        <v>11</v>
      </c>
      <c r="E36" s="7" t="s">
        <v>46</v>
      </c>
      <c r="F36" s="26">
        <v>659</v>
      </c>
      <c r="G36" s="29"/>
      <c r="I36" s="1"/>
    </row>
    <row r="37" spans="1:9" ht="21" customHeight="1">
      <c r="A37" s="23">
        <f t="shared" si="1"/>
        <v>33</v>
      </c>
      <c r="B37" s="16">
        <v>1</v>
      </c>
      <c r="C37" s="19">
        <v>8</v>
      </c>
      <c r="D37" s="6" t="s">
        <v>55</v>
      </c>
      <c r="E37" s="7" t="s">
        <v>53</v>
      </c>
      <c r="F37" s="24">
        <v>646</v>
      </c>
      <c r="G37" s="29"/>
      <c r="I37" s="1"/>
    </row>
    <row r="38" spans="1:9" ht="21" customHeight="1">
      <c r="A38" s="23">
        <f t="shared" si="1"/>
        <v>34</v>
      </c>
      <c r="B38" s="17">
        <v>7</v>
      </c>
      <c r="C38" s="17">
        <v>2</v>
      </c>
      <c r="D38" s="8" t="s">
        <v>5</v>
      </c>
      <c r="E38" s="7" t="s">
        <v>41</v>
      </c>
      <c r="F38" s="25">
        <v>637</v>
      </c>
      <c r="G38" s="29"/>
      <c r="I38" s="1"/>
    </row>
    <row r="39" spans="1:9" ht="21" customHeight="1">
      <c r="A39" s="23">
        <f t="shared" si="1"/>
        <v>35</v>
      </c>
      <c r="B39" s="17">
        <v>9</v>
      </c>
      <c r="C39" s="17">
        <v>1</v>
      </c>
      <c r="D39" s="8" t="s">
        <v>45</v>
      </c>
      <c r="E39" s="7" t="s">
        <v>9</v>
      </c>
      <c r="F39" s="25">
        <v>633</v>
      </c>
      <c r="G39" s="29"/>
      <c r="I39" s="1"/>
    </row>
    <row r="40" spans="1:9" ht="21" customHeight="1">
      <c r="A40" s="23">
        <f t="shared" si="1"/>
        <v>36</v>
      </c>
      <c r="B40" s="17">
        <v>3</v>
      </c>
      <c r="C40" s="18">
        <v>8</v>
      </c>
      <c r="D40" s="8" t="s">
        <v>57</v>
      </c>
      <c r="E40" s="7" t="s">
        <v>53</v>
      </c>
      <c r="F40" s="26">
        <v>614</v>
      </c>
      <c r="G40" s="29"/>
      <c r="H40" s="1"/>
      <c r="I40" s="2"/>
    </row>
  </sheetData>
  <sheetProtection/>
  <mergeCells count="2">
    <mergeCell ref="A1:G1"/>
    <mergeCell ref="A2:G2"/>
  </mergeCells>
  <conditionalFormatting sqref="F5:F28">
    <cfRule type="cellIs" priority="51" dxfId="3" operator="greaterThanOrEqual">
      <formula>700</formula>
    </cfRule>
  </conditionalFormatting>
  <conditionalFormatting sqref="F15:F16">
    <cfRule type="cellIs" priority="24" dxfId="3" operator="greaterThanOrEqual">
      <formula>2800</formula>
    </cfRule>
  </conditionalFormatting>
  <conditionalFormatting sqref="A5:A28">
    <cfRule type="cellIs" priority="5" dxfId="2" operator="equal" stopIfTrue="1">
      <formula>3</formula>
    </cfRule>
    <cfRule type="cellIs" priority="6" dxfId="1" operator="equal" stopIfTrue="1">
      <formula>2</formula>
    </cfRule>
    <cfRule type="cellIs" priority="7" dxfId="0" operator="equal" stopIfTrue="1">
      <formula>1</formula>
    </cfRule>
  </conditionalFormatting>
  <conditionalFormatting sqref="F29:F40">
    <cfRule type="cellIs" priority="4" dxfId="3" operator="greaterThanOrEqual">
      <formula>700</formula>
    </cfRule>
  </conditionalFormatting>
  <conditionalFormatting sqref="A29:A40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 verticalCentered="1"/>
  <pageMargins left="0.5905511811023623" right="0.3937007874015748" top="0.3937007874015748" bottom="0.3937007874015748" header="0.31496062992125984" footer="0.31496062992125984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Versand</dc:creator>
  <cp:keywords/>
  <dc:description/>
  <cp:lastModifiedBy>Ralf-Peter Schulze</cp:lastModifiedBy>
  <cp:lastPrinted>2017-06-12T13:37:36Z</cp:lastPrinted>
  <dcterms:created xsi:type="dcterms:W3CDTF">2002-10-14T09:22:06Z</dcterms:created>
  <dcterms:modified xsi:type="dcterms:W3CDTF">2017-06-13T12:54:56Z</dcterms:modified>
  <cp:category/>
  <cp:version/>
  <cp:contentType/>
  <cp:contentStatus/>
</cp:coreProperties>
</file>