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11640"/>
  </bookViews>
  <sheets>
    <sheet name="2018" sheetId="5" r:id="rId1"/>
    <sheet name="Einzel" sheetId="6" r:id="rId2"/>
    <sheet name="History" sheetId="7" r:id="rId3"/>
  </sheets>
  <calcPr calcId="145621"/>
</workbook>
</file>

<file path=xl/calcChain.xml><?xml version="1.0" encoding="utf-8"?>
<calcChain xmlns="http://schemas.openxmlformats.org/spreadsheetml/2006/main">
  <c r="B26" i="5" l="1"/>
  <c r="C22" i="5"/>
  <c r="C23" i="5" s="1"/>
  <c r="C24" i="5" s="1"/>
  <c r="C25" i="5" s="1"/>
  <c r="F18" i="5"/>
  <c r="G14" i="5"/>
  <c r="G15" i="5" s="1"/>
  <c r="G16" i="5" s="1"/>
  <c r="G17" i="5" s="1"/>
  <c r="B18" i="5"/>
  <c r="C14" i="5"/>
  <c r="C15" i="5" s="1"/>
  <c r="C16" i="5" s="1"/>
  <c r="C17" i="5" s="1"/>
  <c r="B34" i="5"/>
  <c r="C30" i="5"/>
  <c r="C31" i="5" s="1"/>
  <c r="C32" i="5" s="1"/>
  <c r="C33" i="5" s="1"/>
  <c r="F26" i="5"/>
  <c r="G22" i="5"/>
  <c r="G23" i="5" s="1"/>
  <c r="G24" i="5" s="1"/>
  <c r="G25" i="5" s="1"/>
  <c r="F10" i="5"/>
  <c r="G6" i="5"/>
  <c r="G7" i="5" s="1"/>
  <c r="G8" i="5" s="1"/>
  <c r="G9" i="5" s="1"/>
  <c r="C6" i="5"/>
  <c r="C7" i="5" s="1"/>
  <c r="C8" i="5" s="1"/>
  <c r="C9" i="5" s="1"/>
  <c r="B10" i="5"/>
  <c r="C26" i="5" l="1"/>
  <c r="G26" i="5"/>
  <c r="G18" i="5"/>
  <c r="C10" i="5"/>
  <c r="C18" i="5"/>
  <c r="G10" i="5"/>
  <c r="C34" i="5"/>
</calcChain>
</file>

<file path=xl/sharedStrings.xml><?xml version="1.0" encoding="utf-8"?>
<sst xmlns="http://schemas.openxmlformats.org/spreadsheetml/2006/main" count="322" uniqueCount="110">
  <si>
    <t>Holz</t>
  </si>
  <si>
    <t>aufl.+/-</t>
  </si>
  <si>
    <t>SV Großwudicke</t>
  </si>
  <si>
    <t>KSV Rathenow I</t>
  </si>
  <si>
    <t>Stendaler KC</t>
  </si>
  <si>
    <t>KSV Rathenow II</t>
  </si>
  <si>
    <t>Motor Hennigsdorf</t>
  </si>
  <si>
    <t>BBC 91 Neuruppin</t>
  </si>
  <si>
    <t>Rang</t>
  </si>
  <si>
    <t>Team</t>
  </si>
  <si>
    <t>Name</t>
  </si>
  <si>
    <t>Club</t>
  </si>
  <si>
    <t>Nr.</t>
  </si>
  <si>
    <t>Datum</t>
  </si>
  <si>
    <t>Platz 1</t>
  </si>
  <si>
    <t>Axel Fischer (Neuruppin)</t>
  </si>
  <si>
    <t>KSV Rathenow</t>
  </si>
  <si>
    <t>Platz 2</t>
  </si>
  <si>
    <t>Platz 3</t>
  </si>
  <si>
    <t>Platz 4</t>
  </si>
  <si>
    <t>Platz 5</t>
  </si>
  <si>
    <t>Platz 6</t>
  </si>
  <si>
    <t>Platz 7</t>
  </si>
  <si>
    <t>Platz 8</t>
  </si>
  <si>
    <t>Wurf</t>
  </si>
  <si>
    <t>SG Blau-Weiß Brielow</t>
  </si>
  <si>
    <t>SpG Rolandstadt Perleberg</t>
  </si>
  <si>
    <t>Brieselanger SV</t>
  </si>
  <si>
    <t>SG Blau-Weiß Pessin</t>
  </si>
  <si>
    <t>Schwarz-Weiß Kyritz</t>
  </si>
  <si>
    <t>Thomas Protz (Neuruppin)</t>
  </si>
  <si>
    <t>Rot-Weiß Brandenburg</t>
  </si>
  <si>
    <t>Platz 9</t>
  </si>
  <si>
    <t>Platz 10</t>
  </si>
  <si>
    <t>SpG Teltow/Saarmund</t>
  </si>
  <si>
    <t>KSV Rathenow III</t>
  </si>
  <si>
    <t>Pessin/ Friesack</t>
  </si>
  <si>
    <t>Björn Leuschner (Hennigsdorf)</t>
  </si>
  <si>
    <t>SV 90 Fehrbellin</t>
  </si>
  <si>
    <t>Mathias Metzdorf (Fehrbellin)</t>
  </si>
  <si>
    <t>SG Eintracht Friesack</t>
  </si>
  <si>
    <t>Karsten Antoniewicz (Rathenow)</t>
  </si>
  <si>
    <t>KV 01 Brandenburg</t>
  </si>
  <si>
    <t>SVL Seedorf 1919</t>
  </si>
  <si>
    <t>Norbert Witzel (Seedorf)</t>
  </si>
  <si>
    <t>Sebastian Krause (Fehrbellin)</t>
  </si>
  <si>
    <t>Genthiner KC</t>
  </si>
  <si>
    <t>Felix Richter (Fehrbellin)</t>
  </si>
  <si>
    <t>Axel Wolter (Neuruppin)</t>
  </si>
  <si>
    <t>Waldschlosspokal des KSV Rathenow</t>
  </si>
  <si>
    <t>Tom Matysiak</t>
  </si>
  <si>
    <t>Thomas Protz</t>
  </si>
  <si>
    <t>Axel Wolter</t>
  </si>
  <si>
    <t>Thomas Gabrysch</t>
  </si>
  <si>
    <t>Wolfgang Grabek</t>
  </si>
  <si>
    <t>Ronald Wetzel</t>
  </si>
  <si>
    <t>Horst Hengstler</t>
  </si>
  <si>
    <t>Großwudicke, den 11.08.2018</t>
  </si>
  <si>
    <t>20. WALDSCHLOSSPOKAL 2018</t>
  </si>
  <si>
    <t>Gesamt</t>
  </si>
  <si>
    <t>Blau-Weiß Pessin</t>
  </si>
  <si>
    <t>DG</t>
  </si>
  <si>
    <t>Jörg Ferchland</t>
  </si>
  <si>
    <t>Sabine Ferchland</t>
  </si>
  <si>
    <t>Christoph Puhlmann</t>
  </si>
  <si>
    <t>Björn Leuschner</t>
  </si>
  <si>
    <t>Ronny Apitz</t>
  </si>
  <si>
    <t>Frank Pabst</t>
  </si>
  <si>
    <t>Einzelwertung 20.Waldschlosspokal des KSV Rathenow</t>
  </si>
  <si>
    <t>Manfred Blüthner</t>
  </si>
  <si>
    <t>Platz 3 ermittelt nach 2.Stechen</t>
  </si>
  <si>
    <t>Chritoph Puhlmann</t>
  </si>
  <si>
    <t>Klaus Borsch</t>
  </si>
  <si>
    <t>Marcel Borsch</t>
  </si>
  <si>
    <t>Christian Krakow</t>
  </si>
  <si>
    <t>Erwin Unger</t>
  </si>
  <si>
    <t>Ronny Aptz (Hennigsdorf)</t>
  </si>
  <si>
    <t>Tagesbestleistung</t>
  </si>
  <si>
    <t>Michael Severin</t>
  </si>
  <si>
    <t>Hartmut Voigt</t>
  </si>
  <si>
    <t>Steffen Voigt</t>
  </si>
  <si>
    <t>Eberhard Eirich</t>
  </si>
  <si>
    <t>Marita Wittig</t>
  </si>
  <si>
    <t>Torsten Börner</t>
  </si>
  <si>
    <t>Gerhard Schüler</t>
  </si>
  <si>
    <t>Reinhard Korn</t>
  </si>
  <si>
    <t>Peter Scheppelmann</t>
  </si>
  <si>
    <t>Burkhard Schulz</t>
  </si>
  <si>
    <t>BBC 91  Neuruppin</t>
  </si>
  <si>
    <t>Lok Ketzin</t>
  </si>
  <si>
    <t>KSV Steckelsdorf</t>
  </si>
  <si>
    <t>BSRK 1883 Brandenb.</t>
  </si>
  <si>
    <t xml:space="preserve">Lok Ketzin </t>
  </si>
  <si>
    <t>SW Kyritz</t>
  </si>
  <si>
    <t>Motor Falkensee</t>
  </si>
  <si>
    <t>BSC Süd Brandenb.</t>
  </si>
  <si>
    <t>KV 01 Brandenb.</t>
  </si>
  <si>
    <t>KV 01  Brandenb.</t>
  </si>
  <si>
    <t>Dietmar Stoof(Hennigsdorf)</t>
  </si>
  <si>
    <t>Norbert Kähne(Süd Brdb.)</t>
  </si>
  <si>
    <t>Joachim Goehrke(Rathenow)</t>
  </si>
  <si>
    <t xml:space="preserve">KSV Rathenow </t>
  </si>
  <si>
    <t>Götz Freidank(Steckelsdorf)</t>
  </si>
  <si>
    <t>Detlef Falke(Rathenow)</t>
  </si>
  <si>
    <t>SV 90 Havelberg</t>
  </si>
  <si>
    <t>Dirk Wege(Hennigsdorf)</t>
  </si>
  <si>
    <t>Eintracht Friesack</t>
  </si>
  <si>
    <t>Manfred Wege(Hennigdorf)</t>
  </si>
  <si>
    <t>Klaus Borsch (Stendal)</t>
  </si>
  <si>
    <t>Michael Bartnick (Stendal)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</si>
</sst>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6" fillId="0" borderId="1" xfId="0" applyFont="1" applyBorder="1"/>
    <xf numFmtId="0" fontId="4" fillId="0" borderId="4" xfId="0" applyFont="1" applyBorder="1"/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1" xfId="0" applyFont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0" borderId="0" xfId="0" applyFont="1"/>
    <xf numFmtId="14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Standard" xfId="0" builtinId="0"/>
  </cellStyles>
  <dxfs count="152"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70" zoomScaleNormal="70" workbookViewId="0">
      <selection activeCell="F34" sqref="F34"/>
    </sheetView>
  </sheetViews>
  <sheetFormatPr baseColWidth="10" defaultRowHeight="15" x14ac:dyDescent="0.25"/>
  <cols>
    <col min="1" max="1" width="23.7109375" customWidth="1"/>
    <col min="2" max="3" width="8.7109375" customWidth="1"/>
    <col min="4" max="4" width="9.7109375" customWidth="1"/>
    <col min="5" max="5" width="23.7109375" customWidth="1"/>
    <col min="6" max="7" width="8.7109375" customWidth="1"/>
  </cols>
  <sheetData>
    <row r="1" spans="1:7" ht="36" customHeight="1" x14ac:dyDescent="0.5">
      <c r="A1" s="35" t="s">
        <v>58</v>
      </c>
      <c r="B1" s="35"/>
      <c r="C1" s="35"/>
      <c r="D1" s="35"/>
      <c r="E1" s="35"/>
      <c r="F1" s="35"/>
      <c r="G1" s="35"/>
    </row>
    <row r="2" spans="1:7" ht="17.25" customHeight="1" x14ac:dyDescent="0.35">
      <c r="A2" s="36" t="s">
        <v>57</v>
      </c>
      <c r="B2" s="36"/>
      <c r="C2" s="36"/>
      <c r="D2" s="36"/>
      <c r="E2" s="36"/>
      <c r="F2" s="36"/>
      <c r="G2" s="36"/>
    </row>
    <row r="3" spans="1:7" ht="33" customHeight="1" x14ac:dyDescent="0.25"/>
    <row r="4" spans="1:7" ht="23.25" customHeight="1" x14ac:dyDescent="0.35">
      <c r="A4" s="32" t="s">
        <v>2</v>
      </c>
      <c r="B4" s="33"/>
      <c r="C4" s="34"/>
      <c r="E4" s="32" t="s">
        <v>60</v>
      </c>
      <c r="F4" s="33"/>
      <c r="G4" s="34"/>
    </row>
    <row r="5" spans="1:7" ht="23.25" customHeight="1" x14ac:dyDescent="0.25">
      <c r="A5" s="21" t="s">
        <v>10</v>
      </c>
      <c r="B5" s="25" t="s">
        <v>0</v>
      </c>
      <c r="C5" s="26" t="s">
        <v>1</v>
      </c>
      <c r="E5" s="21" t="s">
        <v>10</v>
      </c>
      <c r="F5" s="25" t="s">
        <v>0</v>
      </c>
      <c r="G5" s="26" t="s">
        <v>1</v>
      </c>
    </row>
    <row r="6" spans="1:7" ht="23.25" customHeight="1" x14ac:dyDescent="0.3">
      <c r="A6" s="20" t="s">
        <v>78</v>
      </c>
      <c r="B6" s="23">
        <v>724</v>
      </c>
      <c r="C6" s="2">
        <f>B6-700</f>
        <v>24</v>
      </c>
      <c r="E6" s="20" t="s">
        <v>69</v>
      </c>
      <c r="F6" s="23">
        <v>746</v>
      </c>
      <c r="G6" s="2">
        <f>F6-700</f>
        <v>46</v>
      </c>
    </row>
    <row r="7" spans="1:7" ht="23.25" customHeight="1" x14ac:dyDescent="0.3">
      <c r="A7" s="20" t="s">
        <v>83</v>
      </c>
      <c r="B7" s="23">
        <v>702</v>
      </c>
      <c r="C7" s="2">
        <f>C6+B7-700</f>
        <v>26</v>
      </c>
      <c r="E7" s="20" t="s">
        <v>62</v>
      </c>
      <c r="F7" s="23">
        <v>734</v>
      </c>
      <c r="G7" s="2">
        <f>G6+F7-700</f>
        <v>80</v>
      </c>
    </row>
    <row r="8" spans="1:7" ht="23.25" customHeight="1" x14ac:dyDescent="0.3">
      <c r="A8" s="20" t="s">
        <v>79</v>
      </c>
      <c r="B8" s="23">
        <v>728</v>
      </c>
      <c r="C8" s="2">
        <f t="shared" ref="C8:C9" si="0">C7+B8-700</f>
        <v>54</v>
      </c>
      <c r="E8" s="20" t="s">
        <v>63</v>
      </c>
      <c r="F8" s="23">
        <v>718</v>
      </c>
      <c r="G8" s="2">
        <f t="shared" ref="G8:G9" si="1">G7+F8-700</f>
        <v>98</v>
      </c>
    </row>
    <row r="9" spans="1:7" ht="23.25" customHeight="1" x14ac:dyDescent="0.3">
      <c r="A9" s="20" t="s">
        <v>80</v>
      </c>
      <c r="B9" s="23">
        <v>719</v>
      </c>
      <c r="C9" s="2">
        <f t="shared" si="0"/>
        <v>73</v>
      </c>
      <c r="E9" s="20" t="s">
        <v>84</v>
      </c>
      <c r="F9" s="23">
        <v>735</v>
      </c>
      <c r="G9" s="2">
        <f t="shared" si="1"/>
        <v>133</v>
      </c>
    </row>
    <row r="10" spans="1:7" ht="23.25" customHeight="1" x14ac:dyDescent="0.35">
      <c r="A10" s="21" t="s">
        <v>59</v>
      </c>
      <c r="B10" s="24">
        <f>SUM(B6:B9)</f>
        <v>2873</v>
      </c>
      <c r="C10" s="22">
        <f>RANK(B10,($B$10,$F$10,$B$18,$F$18,$B$26,$F$26,$B$34),0)</f>
        <v>6</v>
      </c>
      <c r="E10" s="21" t="s">
        <v>59</v>
      </c>
      <c r="F10" s="24">
        <f>SUM(F6:F9)</f>
        <v>2933</v>
      </c>
      <c r="G10" s="22">
        <f>RANK(F10,($B$10,$F$10,$B$18,$F$18,$B$26,$F$26,$B$34),0)</f>
        <v>5</v>
      </c>
    </row>
    <row r="11" spans="1:7" ht="23.25" customHeight="1" x14ac:dyDescent="0.25"/>
    <row r="12" spans="1:7" ht="23.25" customHeight="1" x14ac:dyDescent="0.35">
      <c r="A12" s="32" t="s">
        <v>5</v>
      </c>
      <c r="B12" s="33"/>
      <c r="C12" s="34"/>
      <c r="E12" s="32" t="s">
        <v>4</v>
      </c>
      <c r="F12" s="33"/>
      <c r="G12" s="34"/>
    </row>
    <row r="13" spans="1:7" ht="23.25" customHeight="1" x14ac:dyDescent="0.25">
      <c r="A13" s="21" t="s">
        <v>10</v>
      </c>
      <c r="B13" s="25" t="s">
        <v>0</v>
      </c>
      <c r="C13" s="26" t="s">
        <v>1</v>
      </c>
      <c r="E13" s="21" t="s">
        <v>10</v>
      </c>
      <c r="F13" s="25" t="s">
        <v>0</v>
      </c>
      <c r="G13" s="26" t="s">
        <v>1</v>
      </c>
    </row>
    <row r="14" spans="1:7" ht="23.25" customHeight="1" x14ac:dyDescent="0.3">
      <c r="A14" s="20" t="s">
        <v>81</v>
      </c>
      <c r="B14" s="23">
        <v>727</v>
      </c>
      <c r="C14" s="2">
        <f>B14-700</f>
        <v>27</v>
      </c>
      <c r="E14" s="20" t="s">
        <v>74</v>
      </c>
      <c r="F14" s="23">
        <v>746</v>
      </c>
      <c r="G14" s="2">
        <f>F14-700</f>
        <v>46</v>
      </c>
    </row>
    <row r="15" spans="1:7" ht="23.25" customHeight="1" x14ac:dyDescent="0.3">
      <c r="A15" s="20" t="s">
        <v>82</v>
      </c>
      <c r="B15" s="23">
        <v>707</v>
      </c>
      <c r="C15" s="2">
        <f>C14+B15-700</f>
        <v>34</v>
      </c>
      <c r="E15" s="20" t="s">
        <v>73</v>
      </c>
      <c r="F15" s="23">
        <v>744</v>
      </c>
      <c r="G15" s="2">
        <f>G14+F15-700</f>
        <v>90</v>
      </c>
    </row>
    <row r="16" spans="1:7" ht="23.25" customHeight="1" x14ac:dyDescent="0.3">
      <c r="A16" s="20" t="s">
        <v>75</v>
      </c>
      <c r="B16" s="23">
        <v>715</v>
      </c>
      <c r="C16" s="2">
        <f t="shared" ref="C16:C17" si="2">C15+B16-700</f>
        <v>49</v>
      </c>
      <c r="E16" s="20" t="s">
        <v>50</v>
      </c>
      <c r="F16" s="23">
        <v>751</v>
      </c>
      <c r="G16" s="2">
        <f t="shared" ref="G16:G17" si="3">G15+F16-700</f>
        <v>141</v>
      </c>
    </row>
    <row r="17" spans="1:7" ht="23.25" customHeight="1" x14ac:dyDescent="0.3">
      <c r="A17" s="20" t="s">
        <v>87</v>
      </c>
      <c r="B17" s="23">
        <v>711</v>
      </c>
      <c r="C17" s="2">
        <f t="shared" si="2"/>
        <v>60</v>
      </c>
      <c r="E17" s="20" t="s">
        <v>72</v>
      </c>
      <c r="F17" s="23">
        <v>740</v>
      </c>
      <c r="G17" s="2">
        <f t="shared" si="3"/>
        <v>181</v>
      </c>
    </row>
    <row r="18" spans="1:7" ht="23.25" customHeight="1" x14ac:dyDescent="0.35">
      <c r="A18" s="21" t="s">
        <v>59</v>
      </c>
      <c r="B18" s="24">
        <f>SUM(B14:B17)</f>
        <v>2860</v>
      </c>
      <c r="C18" s="22">
        <f>RANK(B18,($B$10,$F$10,$B$18,$F$18,$B$26,$F$26,$B$34),0)</f>
        <v>7</v>
      </c>
      <c r="E18" s="21" t="s">
        <v>59</v>
      </c>
      <c r="F18" s="24">
        <f>SUM(F14:F17)</f>
        <v>2981</v>
      </c>
      <c r="G18" s="22">
        <f>RANK(F18,($B$10,$F$10,$B$18,$F$18,$B$26,$F$26,$B$34),0)</f>
        <v>1</v>
      </c>
    </row>
    <row r="19" spans="1:7" ht="23.25" customHeight="1" x14ac:dyDescent="0.25"/>
    <row r="20" spans="1:7" ht="23.25" customHeight="1" x14ac:dyDescent="0.35">
      <c r="A20" s="32" t="s">
        <v>6</v>
      </c>
      <c r="B20" s="33"/>
      <c r="C20" s="34"/>
      <c r="E20" s="32" t="s">
        <v>3</v>
      </c>
      <c r="F20" s="33"/>
      <c r="G20" s="34"/>
    </row>
    <row r="21" spans="1:7" ht="23.25" customHeight="1" x14ac:dyDescent="0.25">
      <c r="A21" s="21" t="s">
        <v>10</v>
      </c>
      <c r="B21" s="25" t="s">
        <v>0</v>
      </c>
      <c r="C21" s="26" t="s">
        <v>1</v>
      </c>
      <c r="E21" s="21" t="s">
        <v>10</v>
      </c>
      <c r="F21" s="25" t="s">
        <v>0</v>
      </c>
      <c r="G21" s="26" t="s">
        <v>1</v>
      </c>
    </row>
    <row r="22" spans="1:7" ht="23.25" customHeight="1" x14ac:dyDescent="0.3">
      <c r="A22" s="20" t="s">
        <v>54</v>
      </c>
      <c r="B22" s="23">
        <v>746</v>
      </c>
      <c r="C22" s="2">
        <f>B22-700</f>
        <v>46</v>
      </c>
      <c r="E22" s="20" t="s">
        <v>85</v>
      </c>
      <c r="F22" s="23">
        <v>707</v>
      </c>
      <c r="G22" s="2">
        <f>F22-700</f>
        <v>7</v>
      </c>
    </row>
    <row r="23" spans="1:7" ht="23.25" customHeight="1" x14ac:dyDescent="0.3">
      <c r="A23" s="20" t="s">
        <v>71</v>
      </c>
      <c r="B23" s="23">
        <v>728</v>
      </c>
      <c r="C23" s="2">
        <f>C22+B23-700</f>
        <v>74</v>
      </c>
      <c r="E23" s="20" t="s">
        <v>55</v>
      </c>
      <c r="F23" s="23">
        <v>738</v>
      </c>
      <c r="G23" s="2">
        <f>G22+F23-700</f>
        <v>45</v>
      </c>
    </row>
    <row r="24" spans="1:7" ht="23.25" customHeight="1" x14ac:dyDescent="0.3">
      <c r="A24" s="20" t="s">
        <v>65</v>
      </c>
      <c r="B24" s="23">
        <v>741</v>
      </c>
      <c r="C24" s="2">
        <f t="shared" ref="C24:C25" si="4">C23+B24-700</f>
        <v>115</v>
      </c>
      <c r="E24" s="20" t="s">
        <v>86</v>
      </c>
      <c r="F24" s="23">
        <v>753</v>
      </c>
      <c r="G24" s="2">
        <f t="shared" ref="G24:G25" si="5">G23+F24-700</f>
        <v>98</v>
      </c>
    </row>
    <row r="25" spans="1:7" ht="23.25" customHeight="1" x14ac:dyDescent="0.3">
      <c r="A25" s="20" t="s">
        <v>66</v>
      </c>
      <c r="B25" s="23">
        <v>765</v>
      </c>
      <c r="C25" s="2">
        <f t="shared" si="4"/>
        <v>180</v>
      </c>
      <c r="E25" s="20" t="s">
        <v>56</v>
      </c>
      <c r="F25" s="23">
        <v>737</v>
      </c>
      <c r="G25" s="2">
        <f t="shared" si="5"/>
        <v>135</v>
      </c>
    </row>
    <row r="26" spans="1:7" ht="23.25" customHeight="1" x14ac:dyDescent="0.35">
      <c r="A26" s="21" t="s">
        <v>59</v>
      </c>
      <c r="B26" s="24">
        <f>SUM(B22:B25)</f>
        <v>2980</v>
      </c>
      <c r="C26" s="22">
        <f>RANK(B26,($B$10,$F$10,$B$18,$F$18,$B$26,$F$26,$B$34),0)</f>
        <v>2</v>
      </c>
      <c r="E26" s="21" t="s">
        <v>59</v>
      </c>
      <c r="F26" s="24">
        <f>SUM(F22:F25)</f>
        <v>2935</v>
      </c>
      <c r="G26" s="22">
        <f>RANK(F26,($B$10,$F$10,$B$18,$F$18,$B$26,$F$26,$B$34),0)</f>
        <v>4</v>
      </c>
    </row>
    <row r="27" spans="1:7" ht="23.25" customHeight="1" x14ac:dyDescent="0.25"/>
    <row r="28" spans="1:7" ht="23.25" customHeight="1" x14ac:dyDescent="0.35">
      <c r="A28" s="32" t="s">
        <v>7</v>
      </c>
      <c r="B28" s="33"/>
      <c r="C28" s="34"/>
    </row>
    <row r="29" spans="1:7" ht="23.25" customHeight="1" x14ac:dyDescent="0.25">
      <c r="A29" s="21" t="s">
        <v>10</v>
      </c>
      <c r="B29" s="25" t="s">
        <v>0</v>
      </c>
      <c r="C29" s="26" t="s">
        <v>1</v>
      </c>
    </row>
    <row r="30" spans="1:7" ht="23.25" customHeight="1" x14ac:dyDescent="0.3">
      <c r="A30" s="20" t="s">
        <v>67</v>
      </c>
      <c r="B30" s="23">
        <v>742</v>
      </c>
      <c r="C30" s="2">
        <f>B30-700</f>
        <v>42</v>
      </c>
    </row>
    <row r="31" spans="1:7" ht="23.25" customHeight="1" x14ac:dyDescent="0.3">
      <c r="A31" s="20" t="s">
        <v>53</v>
      </c>
      <c r="B31" s="23">
        <v>750</v>
      </c>
      <c r="C31" s="2">
        <f>C30+B31-700</f>
        <v>92</v>
      </c>
    </row>
    <row r="32" spans="1:7" ht="23.25" customHeight="1" x14ac:dyDescent="0.3">
      <c r="A32" s="20" t="s">
        <v>52</v>
      </c>
      <c r="B32" s="23">
        <v>751</v>
      </c>
      <c r="C32" s="2">
        <f t="shared" ref="C32:C33" si="6">C31+B32-700</f>
        <v>143</v>
      </c>
    </row>
    <row r="33" spans="1:3" ht="23.25" customHeight="1" x14ac:dyDescent="0.3">
      <c r="A33" s="20" t="s">
        <v>51</v>
      </c>
      <c r="B33" s="23">
        <v>725</v>
      </c>
      <c r="C33" s="2">
        <f t="shared" si="6"/>
        <v>168</v>
      </c>
    </row>
    <row r="34" spans="1:3" ht="23.25" customHeight="1" x14ac:dyDescent="0.35">
      <c r="A34" s="21" t="s">
        <v>59</v>
      </c>
      <c r="B34" s="24">
        <f>SUM(B30:B33)</f>
        <v>2968</v>
      </c>
      <c r="C34" s="22">
        <f>RANK(B34,($B$10,$F$10,$B$18,$F$18,$B$26,$F$26,$B$34),0)</f>
        <v>3</v>
      </c>
    </row>
  </sheetData>
  <mergeCells count="9">
    <mergeCell ref="A20:C20"/>
    <mergeCell ref="E20:G20"/>
    <mergeCell ref="A28:C28"/>
    <mergeCell ref="A1:G1"/>
    <mergeCell ref="A2:G2"/>
    <mergeCell ref="A4:C4"/>
    <mergeCell ref="E4:G4"/>
    <mergeCell ref="A12:C12"/>
    <mergeCell ref="E12:G12"/>
  </mergeCells>
  <conditionalFormatting sqref="C10">
    <cfRule type="cellIs" dxfId="151" priority="182" operator="equal">
      <formula>1</formula>
    </cfRule>
    <cfRule type="cellIs" dxfId="150" priority="181" operator="equal">
      <formula>2</formula>
    </cfRule>
    <cfRule type="cellIs" dxfId="149" priority="180" operator="equal">
      <formula>3</formula>
    </cfRule>
  </conditionalFormatting>
  <conditionalFormatting sqref="G10">
    <cfRule type="cellIs" dxfId="148" priority="177" operator="equal">
      <formula>3</formula>
    </cfRule>
    <cfRule type="cellIs" dxfId="147" priority="178" operator="equal">
      <formula>2</formula>
    </cfRule>
    <cfRule type="cellIs" dxfId="146" priority="179" operator="equal">
      <formula>1</formula>
    </cfRule>
  </conditionalFormatting>
  <conditionalFormatting sqref="G18">
    <cfRule type="cellIs" dxfId="145" priority="174" operator="equal">
      <formula>3</formula>
    </cfRule>
    <cfRule type="cellIs" dxfId="144" priority="175" operator="equal">
      <formula>2</formula>
    </cfRule>
    <cfRule type="cellIs" dxfId="143" priority="176" operator="equal">
      <formula>1</formula>
    </cfRule>
  </conditionalFormatting>
  <conditionalFormatting sqref="C18">
    <cfRule type="cellIs" dxfId="142" priority="171" operator="equal">
      <formula>3</formula>
    </cfRule>
    <cfRule type="cellIs" dxfId="141" priority="172" operator="equal">
      <formula>2</formula>
    </cfRule>
    <cfRule type="cellIs" dxfId="140" priority="173" operator="equal">
      <formula>1</formula>
    </cfRule>
  </conditionalFormatting>
  <conditionalFormatting sqref="C26">
    <cfRule type="cellIs" dxfId="139" priority="168" operator="equal">
      <formula>3</formula>
    </cfRule>
    <cfRule type="cellIs" dxfId="138" priority="169" operator="equal">
      <formula>2</formula>
    </cfRule>
    <cfRule type="cellIs" dxfId="137" priority="170" operator="equal">
      <formula>1</formula>
    </cfRule>
  </conditionalFormatting>
  <conditionalFormatting sqref="G26">
    <cfRule type="cellIs" dxfId="136" priority="165" operator="equal">
      <formula>3</formula>
    </cfRule>
    <cfRule type="cellIs" dxfId="135" priority="166" operator="equal">
      <formula>2</formula>
    </cfRule>
    <cfRule type="cellIs" dxfId="134" priority="167" operator="equal">
      <formula>1</formula>
    </cfRule>
  </conditionalFormatting>
  <conditionalFormatting sqref="C34">
    <cfRule type="cellIs" dxfId="133" priority="162" operator="equal">
      <formula>3</formula>
    </cfRule>
    <cfRule type="cellIs" dxfId="132" priority="163" operator="equal">
      <formula>2</formula>
    </cfRule>
    <cfRule type="cellIs" dxfId="131" priority="164" operator="equal">
      <formula>1</formula>
    </cfRule>
  </conditionalFormatting>
  <conditionalFormatting sqref="B6:B9">
    <cfRule type="cellIs" dxfId="130" priority="161" operator="greaterThanOrEqual">
      <formula>700</formula>
    </cfRule>
  </conditionalFormatting>
  <conditionalFormatting sqref="B10">
    <cfRule type="cellIs" dxfId="129" priority="160" operator="greaterThanOrEqual">
      <formula>2800</formula>
    </cfRule>
  </conditionalFormatting>
  <conditionalFormatting sqref="G10">
    <cfRule type="cellIs" dxfId="128" priority="157" operator="equal">
      <formula>3</formula>
    </cfRule>
    <cfRule type="cellIs" dxfId="127" priority="158" operator="equal">
      <formula>2</formula>
    </cfRule>
    <cfRule type="cellIs" dxfId="126" priority="159" operator="equal">
      <formula>1</formula>
    </cfRule>
  </conditionalFormatting>
  <conditionalFormatting sqref="F6:F9">
    <cfRule type="cellIs" dxfId="125" priority="156" operator="greaterThanOrEqual">
      <formula>700</formula>
    </cfRule>
  </conditionalFormatting>
  <conditionalFormatting sqref="F10">
    <cfRule type="cellIs" dxfId="124" priority="155" operator="greaterThanOrEqual">
      <formula>2800</formula>
    </cfRule>
  </conditionalFormatting>
  <conditionalFormatting sqref="G10">
    <cfRule type="cellIs" dxfId="123" priority="152" operator="equal">
      <formula>3</formula>
    </cfRule>
    <cfRule type="cellIs" dxfId="122" priority="153" operator="equal">
      <formula>2</formula>
    </cfRule>
    <cfRule type="cellIs" dxfId="121" priority="154" operator="equal">
      <formula>1</formula>
    </cfRule>
  </conditionalFormatting>
  <conditionalFormatting sqref="F6:F9">
    <cfRule type="cellIs" dxfId="120" priority="151" operator="greaterThanOrEqual">
      <formula>700</formula>
    </cfRule>
  </conditionalFormatting>
  <conditionalFormatting sqref="F10">
    <cfRule type="cellIs" dxfId="119" priority="150" operator="greaterThanOrEqual">
      <formula>2800</formula>
    </cfRule>
  </conditionalFormatting>
  <conditionalFormatting sqref="C18">
    <cfRule type="cellIs" dxfId="118" priority="147" operator="equal">
      <formula>3</formula>
    </cfRule>
    <cfRule type="cellIs" dxfId="117" priority="148" operator="equal">
      <formula>2</formula>
    </cfRule>
    <cfRule type="cellIs" dxfId="116" priority="149" operator="equal">
      <formula>1</formula>
    </cfRule>
  </conditionalFormatting>
  <conditionalFormatting sqref="G18">
    <cfRule type="cellIs" dxfId="115" priority="144" operator="equal">
      <formula>3</formula>
    </cfRule>
    <cfRule type="cellIs" dxfId="114" priority="145" operator="equal">
      <formula>2</formula>
    </cfRule>
    <cfRule type="cellIs" dxfId="113" priority="146" operator="equal">
      <formula>1</formula>
    </cfRule>
  </conditionalFormatting>
  <conditionalFormatting sqref="B14:B17">
    <cfRule type="cellIs" dxfId="112" priority="143" operator="greaterThanOrEqual">
      <formula>700</formula>
    </cfRule>
  </conditionalFormatting>
  <conditionalFormatting sqref="B18">
    <cfRule type="cellIs" dxfId="111" priority="142" operator="greaterThanOrEqual">
      <formula>2800</formula>
    </cfRule>
  </conditionalFormatting>
  <conditionalFormatting sqref="G18">
    <cfRule type="cellIs" dxfId="110" priority="139" operator="equal">
      <formula>3</formula>
    </cfRule>
    <cfRule type="cellIs" dxfId="109" priority="140" operator="equal">
      <formula>2</formula>
    </cfRule>
    <cfRule type="cellIs" dxfId="108" priority="141" operator="equal">
      <formula>1</formula>
    </cfRule>
  </conditionalFormatting>
  <conditionalFormatting sqref="F14:F17">
    <cfRule type="cellIs" dxfId="107" priority="138" operator="greaterThanOrEqual">
      <formula>700</formula>
    </cfRule>
  </conditionalFormatting>
  <conditionalFormatting sqref="F18">
    <cfRule type="cellIs" dxfId="106" priority="137" operator="greaterThanOrEqual">
      <formula>2800</formula>
    </cfRule>
  </conditionalFormatting>
  <conditionalFormatting sqref="G18">
    <cfRule type="cellIs" dxfId="105" priority="134" operator="equal">
      <formula>3</formula>
    </cfRule>
    <cfRule type="cellIs" dxfId="104" priority="135" operator="equal">
      <formula>2</formula>
    </cfRule>
    <cfRule type="cellIs" dxfId="103" priority="136" operator="equal">
      <formula>1</formula>
    </cfRule>
  </conditionalFormatting>
  <conditionalFormatting sqref="F14:F17">
    <cfRule type="cellIs" dxfId="102" priority="133" operator="greaterThanOrEqual">
      <formula>700</formula>
    </cfRule>
  </conditionalFormatting>
  <conditionalFormatting sqref="F18">
    <cfRule type="cellIs" dxfId="101" priority="132" operator="greaterThanOrEqual">
      <formula>2800</formula>
    </cfRule>
  </conditionalFormatting>
  <conditionalFormatting sqref="G26">
    <cfRule type="cellIs" dxfId="100" priority="129" operator="equal">
      <formula>3</formula>
    </cfRule>
    <cfRule type="cellIs" dxfId="99" priority="130" operator="equal">
      <formula>2</formula>
    </cfRule>
    <cfRule type="cellIs" dxfId="98" priority="131" operator="equal">
      <formula>1</formula>
    </cfRule>
  </conditionalFormatting>
  <conditionalFormatting sqref="C26">
    <cfRule type="cellIs" dxfId="97" priority="126" operator="equal">
      <formula>3</formula>
    </cfRule>
    <cfRule type="cellIs" dxfId="96" priority="127" operator="equal">
      <formula>2</formula>
    </cfRule>
    <cfRule type="cellIs" dxfId="95" priority="128" operator="equal">
      <formula>1</formula>
    </cfRule>
  </conditionalFormatting>
  <conditionalFormatting sqref="C26">
    <cfRule type="cellIs" dxfId="94" priority="123" operator="equal">
      <formula>3</formula>
    </cfRule>
    <cfRule type="cellIs" dxfId="93" priority="124" operator="equal">
      <formula>2</formula>
    </cfRule>
    <cfRule type="cellIs" dxfId="92" priority="125" operator="equal">
      <formula>1</formula>
    </cfRule>
  </conditionalFormatting>
  <conditionalFormatting sqref="G26">
    <cfRule type="cellIs" dxfId="91" priority="120" operator="equal">
      <formula>3</formula>
    </cfRule>
    <cfRule type="cellIs" dxfId="90" priority="121" operator="equal">
      <formula>2</formula>
    </cfRule>
    <cfRule type="cellIs" dxfId="89" priority="122" operator="equal">
      <formula>1</formula>
    </cfRule>
  </conditionalFormatting>
  <conditionalFormatting sqref="B22:B25">
    <cfRule type="cellIs" dxfId="88" priority="119" operator="greaterThanOrEqual">
      <formula>700</formula>
    </cfRule>
  </conditionalFormatting>
  <conditionalFormatting sqref="B26">
    <cfRule type="cellIs" dxfId="87" priority="118" operator="greaterThanOrEqual">
      <formula>2800</formula>
    </cfRule>
  </conditionalFormatting>
  <conditionalFormatting sqref="G26">
    <cfRule type="cellIs" dxfId="86" priority="115" operator="equal">
      <formula>3</formula>
    </cfRule>
    <cfRule type="cellIs" dxfId="85" priority="116" operator="equal">
      <formula>2</formula>
    </cfRule>
    <cfRule type="cellIs" dxfId="84" priority="117" operator="equal">
      <formula>1</formula>
    </cfRule>
  </conditionalFormatting>
  <conditionalFormatting sqref="F22:F25">
    <cfRule type="cellIs" dxfId="83" priority="114" operator="greaterThanOrEqual">
      <formula>700</formula>
    </cfRule>
  </conditionalFormatting>
  <conditionalFormatting sqref="F26">
    <cfRule type="cellIs" dxfId="82" priority="113" operator="greaterThanOrEqual">
      <formula>2800</formula>
    </cfRule>
  </conditionalFormatting>
  <conditionalFormatting sqref="G26">
    <cfRule type="cellIs" dxfId="81" priority="110" operator="equal">
      <formula>3</formula>
    </cfRule>
    <cfRule type="cellIs" dxfId="80" priority="111" operator="equal">
      <formula>2</formula>
    </cfRule>
    <cfRule type="cellIs" dxfId="79" priority="112" operator="equal">
      <formula>1</formula>
    </cfRule>
  </conditionalFormatting>
  <conditionalFormatting sqref="F22:F25">
    <cfRule type="cellIs" dxfId="78" priority="109" operator="greaterThanOrEqual">
      <formula>700</formula>
    </cfRule>
  </conditionalFormatting>
  <conditionalFormatting sqref="F26">
    <cfRule type="cellIs" dxfId="77" priority="108" operator="greaterThanOrEqual">
      <formula>2800</formula>
    </cfRule>
  </conditionalFormatting>
  <conditionalFormatting sqref="C34">
    <cfRule type="cellIs" dxfId="76" priority="105" operator="equal">
      <formula>3</formula>
    </cfRule>
    <cfRule type="cellIs" dxfId="75" priority="106" operator="equal">
      <formula>2</formula>
    </cfRule>
    <cfRule type="cellIs" dxfId="74" priority="107" operator="equal">
      <formula>1</formula>
    </cfRule>
  </conditionalFormatting>
  <conditionalFormatting sqref="C34">
    <cfRule type="cellIs" dxfId="73" priority="102" operator="equal">
      <formula>3</formula>
    </cfRule>
    <cfRule type="cellIs" dxfId="72" priority="103" operator="equal">
      <formula>2</formula>
    </cfRule>
    <cfRule type="cellIs" dxfId="71" priority="104" operator="equal">
      <formula>1</formula>
    </cfRule>
  </conditionalFormatting>
  <conditionalFormatting sqref="C34">
    <cfRule type="cellIs" dxfId="70" priority="99" operator="equal">
      <formula>3</formula>
    </cfRule>
    <cfRule type="cellIs" dxfId="69" priority="100" operator="equal">
      <formula>2</formula>
    </cfRule>
    <cfRule type="cellIs" dxfId="68" priority="101" operator="equal">
      <formula>1</formula>
    </cfRule>
  </conditionalFormatting>
  <conditionalFormatting sqref="B30:B33">
    <cfRule type="cellIs" dxfId="67" priority="98" operator="greaterThanOrEqual">
      <formula>700</formula>
    </cfRule>
  </conditionalFormatting>
  <conditionalFormatting sqref="B34">
    <cfRule type="cellIs" dxfId="66" priority="97" operator="greaterThanOrEqual">
      <formula>2800</formula>
    </cfRule>
  </conditionalFormatting>
  <conditionalFormatting sqref="C18">
    <cfRule type="cellIs" dxfId="65" priority="81" operator="equal">
      <formula>3</formula>
    </cfRule>
    <cfRule type="cellIs" dxfId="64" priority="82" operator="equal">
      <formula>2</formula>
    </cfRule>
    <cfRule type="cellIs" dxfId="63" priority="83" operator="equal">
      <formula>1</formula>
    </cfRule>
  </conditionalFormatting>
  <conditionalFormatting sqref="C18">
    <cfRule type="cellIs" dxfId="62" priority="78" operator="equal">
      <formula>3</formula>
    </cfRule>
    <cfRule type="cellIs" dxfId="61" priority="79" operator="equal">
      <formula>2</formula>
    </cfRule>
    <cfRule type="cellIs" dxfId="60" priority="80" operator="equal">
      <formula>1</formula>
    </cfRule>
  </conditionalFormatting>
  <conditionalFormatting sqref="B14:B17">
    <cfRule type="cellIs" dxfId="59" priority="77" operator="greaterThanOrEqual">
      <formula>700</formula>
    </cfRule>
  </conditionalFormatting>
  <conditionalFormatting sqref="B18">
    <cfRule type="cellIs" dxfId="58" priority="76" operator="greaterThanOrEqual">
      <formula>2800</formula>
    </cfRule>
  </conditionalFormatting>
  <conditionalFormatting sqref="C18">
    <cfRule type="cellIs" dxfId="57" priority="73" operator="equal">
      <formula>3</formula>
    </cfRule>
    <cfRule type="cellIs" dxfId="56" priority="74" operator="equal">
      <formula>2</formula>
    </cfRule>
    <cfRule type="cellIs" dxfId="55" priority="75" operator="equal">
      <formula>1</formula>
    </cfRule>
  </conditionalFormatting>
  <conditionalFormatting sqref="B14:B17">
    <cfRule type="cellIs" dxfId="54" priority="72" operator="greaterThanOrEqual">
      <formula>700</formula>
    </cfRule>
  </conditionalFormatting>
  <conditionalFormatting sqref="B18">
    <cfRule type="cellIs" dxfId="53" priority="71" operator="greaterThanOrEqual">
      <formula>2800</formula>
    </cfRule>
  </conditionalFormatting>
  <conditionalFormatting sqref="G10">
    <cfRule type="cellIs" dxfId="52" priority="68" operator="equal">
      <formula>3</formula>
    </cfRule>
    <cfRule type="cellIs" dxfId="51" priority="69" operator="equal">
      <formula>2</formula>
    </cfRule>
    <cfRule type="cellIs" dxfId="50" priority="70" operator="equal">
      <formula>1</formula>
    </cfRule>
  </conditionalFormatting>
  <conditionalFormatting sqref="C18">
    <cfRule type="cellIs" dxfId="49" priority="65" operator="equal">
      <formula>3</formula>
    </cfRule>
    <cfRule type="cellIs" dxfId="48" priority="66" operator="equal">
      <formula>2</formula>
    </cfRule>
    <cfRule type="cellIs" dxfId="47" priority="67" operator="equal">
      <formula>1</formula>
    </cfRule>
  </conditionalFormatting>
  <conditionalFormatting sqref="G18">
    <cfRule type="cellIs" dxfId="46" priority="62" operator="equal">
      <formula>3</formula>
    </cfRule>
    <cfRule type="cellIs" dxfId="45" priority="63" operator="equal">
      <formula>2</formula>
    </cfRule>
    <cfRule type="cellIs" dxfId="44" priority="64" operator="equal">
      <formula>1</formula>
    </cfRule>
  </conditionalFormatting>
  <conditionalFormatting sqref="C26">
    <cfRule type="cellIs" dxfId="43" priority="59" operator="equal">
      <formula>3</formula>
    </cfRule>
    <cfRule type="cellIs" dxfId="42" priority="60" operator="equal">
      <formula>2</formula>
    </cfRule>
    <cfRule type="cellIs" dxfId="41" priority="61" operator="equal">
      <formula>1</formula>
    </cfRule>
  </conditionalFormatting>
  <conditionalFormatting sqref="G26">
    <cfRule type="cellIs" dxfId="40" priority="56" operator="equal">
      <formula>3</formula>
    </cfRule>
    <cfRule type="cellIs" dxfId="39" priority="57" operator="equal">
      <formula>2</formula>
    </cfRule>
    <cfRule type="cellIs" dxfId="38" priority="58" operator="equal">
      <formula>1</formula>
    </cfRule>
  </conditionalFormatting>
  <conditionalFormatting sqref="C34">
    <cfRule type="cellIs" dxfId="37" priority="53" operator="equal">
      <formula>3</formula>
    </cfRule>
    <cfRule type="cellIs" dxfId="36" priority="54" operator="equal">
      <formula>2</formula>
    </cfRule>
    <cfRule type="cellIs" dxfId="35" priority="55" operator="equal">
      <formula>1</formula>
    </cfRule>
  </conditionalFormatting>
  <conditionalFormatting sqref="G18">
    <cfRule type="cellIs" dxfId="34" priority="31" operator="equal">
      <formula>3</formula>
    </cfRule>
    <cfRule type="cellIs" dxfId="33" priority="32" operator="equal">
      <formula>2</formula>
    </cfRule>
    <cfRule type="cellIs" dxfId="32" priority="33" operator="equal">
      <formula>1</formula>
    </cfRule>
  </conditionalFormatting>
  <conditionalFormatting sqref="G18">
    <cfRule type="cellIs" dxfId="31" priority="28" operator="equal">
      <formula>3</formula>
    </cfRule>
    <cfRule type="cellIs" dxfId="30" priority="29" operator="equal">
      <formula>2</formula>
    </cfRule>
    <cfRule type="cellIs" dxfId="29" priority="30" operator="equal">
      <formula>1</formula>
    </cfRule>
  </conditionalFormatting>
  <conditionalFormatting sqref="G18">
    <cfRule type="cellIs" dxfId="28" priority="25" operator="equal">
      <formula>3</formula>
    </cfRule>
    <cfRule type="cellIs" dxfId="27" priority="26" operator="equal">
      <formula>2</formula>
    </cfRule>
    <cfRule type="cellIs" dxfId="26" priority="27" operator="equal">
      <formula>1</formula>
    </cfRule>
  </conditionalFormatting>
  <conditionalFormatting sqref="F14:F17">
    <cfRule type="cellIs" dxfId="25" priority="24" operator="greaterThanOrEqual">
      <formula>700</formula>
    </cfRule>
  </conditionalFormatting>
  <conditionalFormatting sqref="F18">
    <cfRule type="cellIs" dxfId="24" priority="23" operator="greaterThanOrEqual">
      <formula>2800</formula>
    </cfRule>
  </conditionalFormatting>
  <conditionalFormatting sqref="G18">
    <cfRule type="cellIs" dxfId="23" priority="20" operator="equal">
      <formula>3</formula>
    </cfRule>
    <cfRule type="cellIs" dxfId="22" priority="21" operator="equal">
      <formula>2</formula>
    </cfRule>
    <cfRule type="cellIs" dxfId="21" priority="22" operator="equal">
      <formula>1</formula>
    </cfRule>
  </conditionalFormatting>
  <conditionalFormatting sqref="C26">
    <cfRule type="cellIs" dxfId="20" priority="17" operator="equal">
      <formula>3</formula>
    </cfRule>
    <cfRule type="cellIs" dxfId="19" priority="18" operator="equal">
      <formula>2</formula>
    </cfRule>
    <cfRule type="cellIs" dxfId="18" priority="19" operator="equal">
      <formula>1</formula>
    </cfRule>
  </conditionalFormatting>
  <conditionalFormatting sqref="C26">
    <cfRule type="cellIs" dxfId="17" priority="14" operator="equal">
      <formula>3</formula>
    </cfRule>
    <cfRule type="cellIs" dxfId="16" priority="15" operator="equal">
      <formula>2</formula>
    </cfRule>
    <cfRule type="cellIs" dxfId="15" priority="16" operator="equal">
      <formula>1</formula>
    </cfRule>
  </conditionalFormatting>
  <conditionalFormatting sqref="C26">
    <cfRule type="cellIs" dxfId="14" priority="11" operator="equal">
      <formula>3</formula>
    </cfRule>
    <cfRule type="cellIs" dxfId="13" priority="12" operator="equal">
      <formula>2</formula>
    </cfRule>
    <cfRule type="cellIs" dxfId="12" priority="13" operator="equal">
      <formula>1</formula>
    </cfRule>
  </conditionalFormatting>
  <conditionalFormatting sqref="B22:B25">
    <cfRule type="cellIs" dxfId="11" priority="10" operator="greaterThanOrEqual">
      <formula>700</formula>
    </cfRule>
  </conditionalFormatting>
  <conditionalFormatting sqref="B26">
    <cfRule type="cellIs" dxfId="10" priority="9" operator="greaterThanOrEqual">
      <formula>2800</formula>
    </cfRule>
  </conditionalFormatting>
  <conditionalFormatting sqref="C26">
    <cfRule type="cellIs" dxfId="9" priority="6" operator="equal">
      <formula>3</formula>
    </cfRule>
    <cfRule type="cellIs" dxfId="8" priority="7" operator="equal">
      <formula>2</formula>
    </cfRule>
    <cfRule type="cellIs" dxfId="7" priority="8" operator="equal">
      <formula>1</formula>
    </cfRule>
  </conditionalFormatting>
  <conditionalFormatting sqref="B22:B25">
    <cfRule type="cellIs" dxfId="6" priority="5" operator="greaterThanOrEqual">
      <formula>700</formula>
    </cfRule>
  </conditionalFormatting>
  <conditionalFormatting sqref="B26">
    <cfRule type="cellIs" dxfId="5" priority="4" operator="greaterThanOrEqual">
      <formula>2800</formula>
    </cfRule>
  </conditionalFormatting>
  <conditionalFormatting sqref="C26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</conditionalFormatting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E1"/>
    </sheetView>
  </sheetViews>
  <sheetFormatPr baseColWidth="10" defaultRowHeight="15" x14ac:dyDescent="0.25"/>
  <cols>
    <col min="1" max="2" width="5.7109375" customWidth="1"/>
    <col min="3" max="3" width="22.85546875" customWidth="1"/>
    <col min="4" max="4" width="22" customWidth="1"/>
    <col min="5" max="5" width="8.7109375" customWidth="1"/>
  </cols>
  <sheetData>
    <row r="1" spans="1:11" ht="21" x14ac:dyDescent="0.35">
      <c r="A1" s="37" t="s">
        <v>68</v>
      </c>
      <c r="B1" s="37"/>
      <c r="C1" s="37"/>
      <c r="D1" s="37"/>
      <c r="E1" s="37"/>
    </row>
    <row r="2" spans="1:11" ht="18.75" x14ac:dyDescent="0.3">
      <c r="A2" s="38" t="s">
        <v>57</v>
      </c>
      <c r="B2" s="38"/>
      <c r="C2" s="38"/>
      <c r="D2" s="38"/>
      <c r="E2" s="38"/>
    </row>
    <row r="4" spans="1:11" ht="21" customHeight="1" x14ac:dyDescent="0.25">
      <c r="A4" s="28" t="s">
        <v>8</v>
      </c>
      <c r="B4" s="28" t="s">
        <v>61</v>
      </c>
      <c r="C4" s="29" t="s">
        <v>10</v>
      </c>
      <c r="D4" s="29" t="s">
        <v>11</v>
      </c>
      <c r="E4" s="28" t="s">
        <v>0</v>
      </c>
      <c r="G4" s="1"/>
    </row>
    <row r="5" spans="1:11" ht="18" customHeight="1" x14ac:dyDescent="0.25">
      <c r="A5" s="6">
        <v>1</v>
      </c>
      <c r="B5" s="3">
        <v>7</v>
      </c>
      <c r="C5" s="4" t="s">
        <v>66</v>
      </c>
      <c r="D5" s="4" t="s">
        <v>6</v>
      </c>
      <c r="E5" s="5">
        <v>765</v>
      </c>
      <c r="G5" s="1"/>
      <c r="H5" s="1"/>
      <c r="I5" s="1"/>
      <c r="J5" s="1"/>
      <c r="K5" s="1"/>
    </row>
    <row r="6" spans="1:11" ht="18" customHeight="1" x14ac:dyDescent="0.25">
      <c r="A6" s="6">
        <v>2</v>
      </c>
      <c r="B6" s="3">
        <v>5</v>
      </c>
      <c r="C6" s="27" t="s">
        <v>86</v>
      </c>
      <c r="D6" s="27" t="s">
        <v>3</v>
      </c>
      <c r="E6" s="5">
        <v>753</v>
      </c>
      <c r="G6" s="1"/>
      <c r="H6" s="1"/>
      <c r="I6" s="1"/>
      <c r="J6" s="1"/>
      <c r="K6" s="1"/>
    </row>
    <row r="7" spans="1:11" ht="18" customHeight="1" x14ac:dyDescent="0.25">
      <c r="A7" s="6">
        <v>3</v>
      </c>
      <c r="B7" s="3">
        <v>5</v>
      </c>
      <c r="C7" s="4" t="s">
        <v>50</v>
      </c>
      <c r="D7" s="4" t="s">
        <v>4</v>
      </c>
      <c r="E7" s="5">
        <v>751</v>
      </c>
      <c r="G7" s="1"/>
      <c r="H7" s="1"/>
      <c r="I7" s="1"/>
      <c r="J7" s="1"/>
      <c r="K7" s="1"/>
    </row>
    <row r="8" spans="1:11" ht="18" customHeight="1" x14ac:dyDescent="0.25">
      <c r="A8" s="6">
        <v>4</v>
      </c>
      <c r="B8" s="3">
        <v>6</v>
      </c>
      <c r="C8" s="27" t="s">
        <v>52</v>
      </c>
      <c r="D8" s="27" t="s">
        <v>7</v>
      </c>
      <c r="E8" s="5">
        <v>751</v>
      </c>
      <c r="G8" s="1"/>
      <c r="H8" s="1"/>
      <c r="I8" s="1"/>
      <c r="J8" s="1"/>
      <c r="K8" s="1"/>
    </row>
    <row r="9" spans="1:11" ht="18" customHeight="1" x14ac:dyDescent="0.25">
      <c r="A9" s="6">
        <v>5</v>
      </c>
      <c r="B9" s="3">
        <v>4</v>
      </c>
      <c r="C9" s="27" t="s">
        <v>53</v>
      </c>
      <c r="D9" s="27" t="s">
        <v>7</v>
      </c>
      <c r="E9" s="5">
        <v>750</v>
      </c>
      <c r="G9" s="1"/>
      <c r="H9" s="1"/>
      <c r="I9" s="1"/>
      <c r="J9" s="1"/>
      <c r="K9" s="1"/>
    </row>
    <row r="10" spans="1:11" ht="18" customHeight="1" x14ac:dyDescent="0.25">
      <c r="A10" s="6">
        <v>6</v>
      </c>
      <c r="B10" s="3">
        <v>1</v>
      </c>
      <c r="C10" s="27" t="s">
        <v>69</v>
      </c>
      <c r="D10" s="27" t="s">
        <v>60</v>
      </c>
      <c r="E10" s="5">
        <v>746</v>
      </c>
      <c r="G10" s="1"/>
      <c r="H10" s="1"/>
      <c r="I10" s="1"/>
      <c r="J10" s="1"/>
      <c r="K10" s="1"/>
    </row>
    <row r="11" spans="1:11" ht="18" customHeight="1" x14ac:dyDescent="0.25">
      <c r="A11" s="6">
        <v>6</v>
      </c>
      <c r="B11" s="3">
        <v>1</v>
      </c>
      <c r="C11" s="27" t="s">
        <v>74</v>
      </c>
      <c r="D11" s="27" t="s">
        <v>4</v>
      </c>
      <c r="E11" s="5">
        <v>746</v>
      </c>
      <c r="G11" s="1"/>
      <c r="H11" s="1"/>
      <c r="I11" s="1"/>
      <c r="J11" s="1"/>
      <c r="K11" s="1"/>
    </row>
    <row r="12" spans="1:11" ht="18" customHeight="1" x14ac:dyDescent="0.25">
      <c r="A12" s="6">
        <v>8</v>
      </c>
      <c r="B12" s="3">
        <v>2</v>
      </c>
      <c r="C12" s="27" t="s">
        <v>54</v>
      </c>
      <c r="D12" s="27" t="s">
        <v>6</v>
      </c>
      <c r="E12" s="5">
        <v>746</v>
      </c>
    </row>
    <row r="13" spans="1:11" ht="18" customHeight="1" x14ac:dyDescent="0.25">
      <c r="A13" s="6">
        <v>9</v>
      </c>
      <c r="B13" s="3">
        <v>3</v>
      </c>
      <c r="C13" s="27" t="s">
        <v>73</v>
      </c>
      <c r="D13" s="27" t="s">
        <v>4</v>
      </c>
      <c r="E13" s="5">
        <v>744</v>
      </c>
    </row>
    <row r="14" spans="1:11" ht="18" customHeight="1" x14ac:dyDescent="0.25">
      <c r="A14" s="6">
        <v>10</v>
      </c>
      <c r="B14" s="3">
        <v>2</v>
      </c>
      <c r="C14" s="27" t="s">
        <v>67</v>
      </c>
      <c r="D14" s="27" t="s">
        <v>7</v>
      </c>
      <c r="E14" s="5">
        <v>742</v>
      </c>
    </row>
    <row r="15" spans="1:11" ht="18" customHeight="1" x14ac:dyDescent="0.25">
      <c r="A15" s="6">
        <v>11</v>
      </c>
      <c r="B15" s="3">
        <v>5</v>
      </c>
      <c r="C15" s="27" t="s">
        <v>65</v>
      </c>
      <c r="D15" s="27" t="s">
        <v>6</v>
      </c>
      <c r="E15" s="5">
        <v>741</v>
      </c>
    </row>
    <row r="16" spans="1:11" ht="18" customHeight="1" x14ac:dyDescent="0.25">
      <c r="A16" s="6">
        <v>12</v>
      </c>
      <c r="B16" s="3">
        <v>7</v>
      </c>
      <c r="C16" s="27" t="s">
        <v>72</v>
      </c>
      <c r="D16" s="27" t="s">
        <v>4</v>
      </c>
      <c r="E16" s="5">
        <v>740</v>
      </c>
    </row>
    <row r="17" spans="1:5" ht="18" customHeight="1" x14ac:dyDescent="0.25">
      <c r="A17" s="6">
        <v>13</v>
      </c>
      <c r="B17" s="3">
        <v>3</v>
      </c>
      <c r="C17" s="27" t="s">
        <v>55</v>
      </c>
      <c r="D17" s="27" t="s">
        <v>3</v>
      </c>
      <c r="E17" s="5">
        <v>738</v>
      </c>
    </row>
    <row r="18" spans="1:5" ht="18" customHeight="1" x14ac:dyDescent="0.25">
      <c r="A18" s="6">
        <v>14</v>
      </c>
      <c r="B18" s="3">
        <v>6</v>
      </c>
      <c r="C18" s="27" t="s">
        <v>56</v>
      </c>
      <c r="D18" s="27" t="s">
        <v>3</v>
      </c>
      <c r="E18" s="5">
        <v>737</v>
      </c>
    </row>
    <row r="19" spans="1:5" ht="18" customHeight="1" x14ac:dyDescent="0.25">
      <c r="A19" s="6">
        <v>15</v>
      </c>
      <c r="B19" s="3">
        <v>6</v>
      </c>
      <c r="C19" s="27" t="s">
        <v>84</v>
      </c>
      <c r="D19" s="27" t="s">
        <v>60</v>
      </c>
      <c r="E19" s="5">
        <v>735</v>
      </c>
    </row>
    <row r="20" spans="1:5" ht="18" customHeight="1" x14ac:dyDescent="0.25">
      <c r="A20" s="6">
        <v>16</v>
      </c>
      <c r="B20" s="3">
        <v>3</v>
      </c>
      <c r="C20" s="27" t="s">
        <v>62</v>
      </c>
      <c r="D20" s="27" t="s">
        <v>60</v>
      </c>
      <c r="E20" s="5">
        <v>734</v>
      </c>
    </row>
    <row r="21" spans="1:5" ht="18" customHeight="1" x14ac:dyDescent="0.25">
      <c r="A21" s="6">
        <v>17</v>
      </c>
      <c r="B21" s="3">
        <v>3</v>
      </c>
      <c r="C21" s="27" t="s">
        <v>64</v>
      </c>
      <c r="D21" s="27" t="s">
        <v>6</v>
      </c>
      <c r="E21" s="5">
        <v>728</v>
      </c>
    </row>
    <row r="22" spans="1:5" ht="18" customHeight="1" x14ac:dyDescent="0.25">
      <c r="A22" s="6">
        <v>18</v>
      </c>
      <c r="B22" s="3">
        <v>4</v>
      </c>
      <c r="C22" s="27" t="s">
        <v>79</v>
      </c>
      <c r="D22" s="27" t="s">
        <v>2</v>
      </c>
      <c r="E22" s="5">
        <v>728</v>
      </c>
    </row>
    <row r="23" spans="1:5" ht="18" customHeight="1" x14ac:dyDescent="0.25">
      <c r="A23" s="6">
        <v>19</v>
      </c>
      <c r="B23" s="3">
        <v>1</v>
      </c>
      <c r="C23" s="27" t="s">
        <v>81</v>
      </c>
      <c r="D23" s="27" t="s">
        <v>5</v>
      </c>
      <c r="E23" s="5">
        <v>727</v>
      </c>
    </row>
    <row r="24" spans="1:5" ht="18" customHeight="1" x14ac:dyDescent="0.25">
      <c r="A24" s="6">
        <v>20</v>
      </c>
      <c r="B24" s="3">
        <v>7</v>
      </c>
      <c r="C24" s="27" t="s">
        <v>51</v>
      </c>
      <c r="D24" s="27" t="s">
        <v>7</v>
      </c>
      <c r="E24" s="5">
        <v>725</v>
      </c>
    </row>
    <row r="25" spans="1:5" ht="18" customHeight="1" x14ac:dyDescent="0.25">
      <c r="A25" s="6">
        <v>21</v>
      </c>
      <c r="B25" s="3">
        <v>1</v>
      </c>
      <c r="C25" s="4" t="s">
        <v>78</v>
      </c>
      <c r="D25" s="4" t="s">
        <v>2</v>
      </c>
      <c r="E25" s="5">
        <v>724</v>
      </c>
    </row>
    <row r="26" spans="1:5" ht="18" customHeight="1" x14ac:dyDescent="0.25">
      <c r="A26" s="6">
        <v>22</v>
      </c>
      <c r="B26" s="3">
        <v>6</v>
      </c>
      <c r="C26" s="4" t="s">
        <v>80</v>
      </c>
      <c r="D26" s="4" t="s">
        <v>2</v>
      </c>
      <c r="E26" s="5">
        <v>719</v>
      </c>
    </row>
    <row r="27" spans="1:5" ht="18" customHeight="1" x14ac:dyDescent="0.25">
      <c r="A27" s="6">
        <v>23</v>
      </c>
      <c r="B27" s="3">
        <v>4</v>
      </c>
      <c r="C27" s="4" t="s">
        <v>63</v>
      </c>
      <c r="D27" s="4" t="s">
        <v>60</v>
      </c>
      <c r="E27" s="5">
        <v>718</v>
      </c>
    </row>
    <row r="28" spans="1:5" ht="18" customHeight="1" x14ac:dyDescent="0.25">
      <c r="A28" s="6">
        <v>24</v>
      </c>
      <c r="B28" s="3">
        <v>5</v>
      </c>
      <c r="C28" s="4" t="s">
        <v>75</v>
      </c>
      <c r="D28" s="4" t="s">
        <v>5</v>
      </c>
      <c r="E28" s="5">
        <v>715</v>
      </c>
    </row>
    <row r="29" spans="1:5" ht="18" customHeight="1" x14ac:dyDescent="0.25">
      <c r="A29" s="6">
        <v>25</v>
      </c>
      <c r="B29" s="3">
        <v>6</v>
      </c>
      <c r="C29" s="4" t="s">
        <v>87</v>
      </c>
      <c r="D29" s="4" t="s">
        <v>5</v>
      </c>
      <c r="E29" s="5">
        <v>711</v>
      </c>
    </row>
    <row r="30" spans="1:5" ht="18" customHeight="1" x14ac:dyDescent="0.25">
      <c r="A30" s="6">
        <v>26</v>
      </c>
      <c r="B30" s="3">
        <v>2</v>
      </c>
      <c r="C30" s="27" t="s">
        <v>85</v>
      </c>
      <c r="D30" s="27" t="s">
        <v>3</v>
      </c>
      <c r="E30" s="5">
        <v>707</v>
      </c>
    </row>
    <row r="31" spans="1:5" ht="18" customHeight="1" x14ac:dyDescent="0.25">
      <c r="A31" s="6">
        <v>27</v>
      </c>
      <c r="B31" s="3">
        <v>3</v>
      </c>
      <c r="C31" s="4" t="s">
        <v>82</v>
      </c>
      <c r="D31" s="4" t="s">
        <v>5</v>
      </c>
      <c r="E31" s="5">
        <v>707</v>
      </c>
    </row>
    <row r="32" spans="1:5" ht="18" customHeight="1" x14ac:dyDescent="0.25">
      <c r="A32" s="6">
        <v>28</v>
      </c>
      <c r="B32" s="3">
        <v>2</v>
      </c>
      <c r="C32" s="4" t="s">
        <v>83</v>
      </c>
      <c r="D32" s="4" t="s">
        <v>2</v>
      </c>
      <c r="E32" s="5">
        <v>702</v>
      </c>
    </row>
    <row r="33" spans="1:2" x14ac:dyDescent="0.25">
      <c r="A33" s="1"/>
      <c r="B33" s="1"/>
    </row>
    <row r="34" spans="1:2" ht="15.75" x14ac:dyDescent="0.25">
      <c r="B34" s="30" t="s">
        <v>70</v>
      </c>
    </row>
  </sheetData>
  <sortState ref="B5:E32">
    <sortCondition descending="1" ref="E5:E32"/>
    <sortCondition ref="B5:B32"/>
  </sortState>
  <mergeCells count="2">
    <mergeCell ref="A1:E1"/>
    <mergeCell ref="A2:E2"/>
  </mergeCells>
  <conditionalFormatting sqref="E5:E32">
    <cfRule type="cellIs" dxfId="1" priority="3" operator="greaterThanOrEqual">
      <formula>750</formula>
    </cfRule>
    <cfRule type="cellIs" dxfId="0" priority="4" operator="greaterThanOrEqual">
      <formula>700</formula>
    </cfRule>
  </conditionalFormatting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opLeftCell="N1" zoomScale="75" zoomScaleNormal="75" workbookViewId="0">
      <selection activeCell="B35" sqref="B35"/>
    </sheetView>
  </sheetViews>
  <sheetFormatPr baseColWidth="10" defaultRowHeight="15" x14ac:dyDescent="0.25"/>
  <cols>
    <col min="1" max="1" width="5" customWidth="1"/>
    <col min="2" max="2" width="18.28515625" bestFit="1" customWidth="1"/>
    <col min="3" max="4" width="5.7109375" customWidth="1"/>
    <col min="5" max="5" width="18.140625" customWidth="1"/>
    <col min="6" max="6" width="6.42578125" customWidth="1"/>
    <col min="7" max="7" width="18.140625" customWidth="1"/>
    <col min="8" max="8" width="6.42578125" customWidth="1"/>
    <col min="9" max="9" width="18.140625" customWidth="1"/>
    <col min="10" max="10" width="6.42578125" customWidth="1"/>
    <col min="11" max="11" width="18.140625" customWidth="1"/>
    <col min="12" max="12" width="6.42578125" customWidth="1"/>
    <col min="13" max="13" width="18.140625" customWidth="1"/>
    <col min="14" max="14" width="6.42578125" customWidth="1"/>
    <col min="15" max="15" width="18.140625" customWidth="1"/>
    <col min="16" max="16" width="6.42578125" customWidth="1"/>
    <col min="17" max="17" width="18.140625" customWidth="1"/>
    <col min="18" max="18" width="6.42578125" customWidth="1"/>
    <col min="19" max="19" width="18.140625" customWidth="1"/>
    <col min="20" max="20" width="6.42578125" customWidth="1"/>
    <col min="21" max="21" width="18.140625" customWidth="1"/>
    <col min="22" max="22" width="6.42578125" customWidth="1"/>
    <col min="23" max="23" width="18.140625" customWidth="1"/>
    <col min="24" max="24" width="6.42578125" customWidth="1"/>
    <col min="25" max="25" width="25.140625" customWidth="1"/>
    <col min="26" max="26" width="5.85546875" customWidth="1"/>
  </cols>
  <sheetData>
    <row r="1" spans="1:26" ht="21" x14ac:dyDescent="0.35">
      <c r="A1" s="12" t="s">
        <v>49</v>
      </c>
    </row>
    <row r="3" spans="1:26" x14ac:dyDescent="0.25">
      <c r="A3" s="13" t="s">
        <v>12</v>
      </c>
      <c r="B3" s="13" t="s">
        <v>13</v>
      </c>
      <c r="C3" s="13" t="s">
        <v>24</v>
      </c>
      <c r="D3" s="13" t="s">
        <v>9</v>
      </c>
      <c r="E3" s="14" t="s">
        <v>14</v>
      </c>
      <c r="F3" s="15" t="s">
        <v>0</v>
      </c>
      <c r="G3" s="16" t="s">
        <v>17</v>
      </c>
      <c r="H3" s="17" t="s">
        <v>0</v>
      </c>
      <c r="I3" s="18" t="s">
        <v>18</v>
      </c>
      <c r="J3" s="19" t="s">
        <v>0</v>
      </c>
      <c r="K3" s="11" t="s">
        <v>19</v>
      </c>
      <c r="L3" s="13" t="s">
        <v>0</v>
      </c>
      <c r="M3" s="11" t="s">
        <v>20</v>
      </c>
      <c r="N3" s="13" t="s">
        <v>0</v>
      </c>
      <c r="O3" s="11" t="s">
        <v>21</v>
      </c>
      <c r="P3" s="13" t="s">
        <v>0</v>
      </c>
      <c r="Q3" s="11" t="s">
        <v>22</v>
      </c>
      <c r="R3" s="13" t="s">
        <v>0</v>
      </c>
      <c r="S3" s="11" t="s">
        <v>23</v>
      </c>
      <c r="T3" s="13" t="s">
        <v>0</v>
      </c>
      <c r="U3" s="11" t="s">
        <v>32</v>
      </c>
      <c r="V3" s="13" t="s">
        <v>0</v>
      </c>
      <c r="W3" s="11" t="s">
        <v>33</v>
      </c>
      <c r="X3" s="13" t="s">
        <v>0</v>
      </c>
      <c r="Y3" s="14" t="s">
        <v>77</v>
      </c>
      <c r="Z3" s="15" t="s">
        <v>0</v>
      </c>
    </row>
    <row r="4" spans="1:26" x14ac:dyDescent="0.25">
      <c r="A4" s="1">
        <v>1</v>
      </c>
      <c r="B4" s="10">
        <v>36351</v>
      </c>
      <c r="C4" s="9">
        <v>120</v>
      </c>
      <c r="D4" s="9">
        <v>6</v>
      </c>
      <c r="E4" s="7" t="s">
        <v>6</v>
      </c>
      <c r="F4" s="8">
        <v>5497</v>
      </c>
      <c r="G4" s="7" t="s">
        <v>16</v>
      </c>
      <c r="H4" s="8">
        <v>5382</v>
      </c>
      <c r="I4" s="7" t="s">
        <v>27</v>
      </c>
      <c r="J4" s="8">
        <v>5346</v>
      </c>
      <c r="K4" s="7" t="s">
        <v>88</v>
      </c>
      <c r="L4" s="8">
        <v>5299</v>
      </c>
      <c r="M4" s="7" t="s">
        <v>89</v>
      </c>
      <c r="N4" s="8">
        <v>5268</v>
      </c>
      <c r="O4" s="7" t="s">
        <v>90</v>
      </c>
      <c r="P4" s="8">
        <v>5187</v>
      </c>
      <c r="Q4" s="7"/>
      <c r="R4" s="8"/>
      <c r="S4" s="7"/>
      <c r="T4" s="8"/>
      <c r="U4" s="7"/>
      <c r="V4" s="8"/>
      <c r="W4" s="7"/>
      <c r="X4" s="8"/>
      <c r="Y4" s="7" t="s">
        <v>98</v>
      </c>
      <c r="Z4" s="8">
        <v>930</v>
      </c>
    </row>
    <row r="5" spans="1:26" x14ac:dyDescent="0.25">
      <c r="A5" s="1">
        <v>2</v>
      </c>
      <c r="B5" s="10">
        <v>36694</v>
      </c>
      <c r="C5" s="9">
        <v>120</v>
      </c>
      <c r="D5" s="9">
        <v>6</v>
      </c>
      <c r="E5" s="7" t="s">
        <v>16</v>
      </c>
      <c r="F5" s="8">
        <v>5361</v>
      </c>
      <c r="G5" s="7" t="s">
        <v>91</v>
      </c>
      <c r="H5" s="8">
        <v>5259</v>
      </c>
      <c r="I5" s="7" t="s">
        <v>92</v>
      </c>
      <c r="J5" s="8">
        <v>5218</v>
      </c>
      <c r="K5" s="7" t="s">
        <v>90</v>
      </c>
      <c r="L5" s="8">
        <v>5204</v>
      </c>
      <c r="M5" s="7" t="s">
        <v>93</v>
      </c>
      <c r="N5" s="8">
        <v>5102</v>
      </c>
      <c r="O5" s="7" t="s">
        <v>94</v>
      </c>
      <c r="P5" s="8">
        <v>5067</v>
      </c>
      <c r="Q5" s="7"/>
      <c r="R5" s="8"/>
      <c r="S5" s="7"/>
      <c r="T5" s="8"/>
      <c r="U5" s="7"/>
      <c r="V5" s="8"/>
      <c r="W5" s="7"/>
      <c r="X5" s="8"/>
      <c r="Y5" s="7" t="s">
        <v>100</v>
      </c>
      <c r="Z5" s="8">
        <v>906</v>
      </c>
    </row>
    <row r="6" spans="1:26" x14ac:dyDescent="0.25">
      <c r="A6" s="1">
        <v>3</v>
      </c>
      <c r="B6" s="10">
        <v>37065</v>
      </c>
      <c r="C6" s="9">
        <v>120</v>
      </c>
      <c r="D6" s="9">
        <v>6</v>
      </c>
      <c r="E6" s="7" t="s">
        <v>95</v>
      </c>
      <c r="F6" s="8">
        <v>5305</v>
      </c>
      <c r="G6" s="7" t="s">
        <v>6</v>
      </c>
      <c r="H6" s="8">
        <v>5269</v>
      </c>
      <c r="I6" s="7" t="s">
        <v>16</v>
      </c>
      <c r="J6" s="8">
        <v>5251</v>
      </c>
      <c r="K6" s="7" t="s">
        <v>97</v>
      </c>
      <c r="L6" s="8">
        <v>5211</v>
      </c>
      <c r="M6" s="7" t="s">
        <v>27</v>
      </c>
      <c r="N6" s="8">
        <v>5203</v>
      </c>
      <c r="O6" s="7" t="s">
        <v>93</v>
      </c>
      <c r="P6" s="8">
        <v>4983</v>
      </c>
      <c r="Q6" s="7"/>
      <c r="R6" s="8"/>
      <c r="S6" s="7"/>
      <c r="T6" s="8"/>
      <c r="U6" s="7"/>
      <c r="V6" s="8"/>
      <c r="W6" s="7"/>
      <c r="X6" s="8"/>
      <c r="Y6" s="7" t="s">
        <v>99</v>
      </c>
      <c r="Z6" s="8">
        <v>902</v>
      </c>
    </row>
    <row r="7" spans="1:26" x14ac:dyDescent="0.25">
      <c r="A7" s="1">
        <v>4</v>
      </c>
      <c r="B7" s="10">
        <v>37429</v>
      </c>
      <c r="C7" s="9">
        <v>120</v>
      </c>
      <c r="D7" s="9">
        <v>6</v>
      </c>
      <c r="E7" s="7" t="s">
        <v>38</v>
      </c>
      <c r="F7" s="8">
        <v>5301</v>
      </c>
      <c r="G7" s="7" t="s">
        <v>101</v>
      </c>
      <c r="H7" s="8">
        <v>5220</v>
      </c>
      <c r="I7" s="7" t="s">
        <v>90</v>
      </c>
      <c r="J7" s="8">
        <v>5173</v>
      </c>
      <c r="K7" s="7" t="s">
        <v>27</v>
      </c>
      <c r="L7" s="8">
        <v>5169</v>
      </c>
      <c r="M7" s="7" t="s">
        <v>5</v>
      </c>
      <c r="N7" s="8">
        <v>5152</v>
      </c>
      <c r="O7" s="7"/>
      <c r="P7" s="8"/>
      <c r="Q7" s="7"/>
      <c r="R7" s="8"/>
      <c r="S7" s="7"/>
      <c r="T7" s="8"/>
      <c r="U7" s="7"/>
      <c r="V7" s="8"/>
      <c r="W7" s="7"/>
      <c r="X7" s="8"/>
      <c r="Y7" s="7" t="s">
        <v>102</v>
      </c>
      <c r="Z7" s="8">
        <v>896</v>
      </c>
    </row>
    <row r="8" spans="1:26" x14ac:dyDescent="0.25">
      <c r="A8" s="1">
        <v>5</v>
      </c>
      <c r="B8" s="10">
        <v>37786</v>
      </c>
      <c r="C8" s="9">
        <v>120</v>
      </c>
      <c r="D8" s="9">
        <v>6</v>
      </c>
      <c r="E8" s="7" t="s">
        <v>16</v>
      </c>
      <c r="F8" s="8">
        <v>5274</v>
      </c>
      <c r="G8" s="7" t="s">
        <v>38</v>
      </c>
      <c r="H8" s="8">
        <v>5198</v>
      </c>
      <c r="I8" s="7" t="s">
        <v>27</v>
      </c>
      <c r="J8" s="8">
        <v>5151</v>
      </c>
      <c r="K8" s="7" t="s">
        <v>96</v>
      </c>
      <c r="L8" s="8">
        <v>5121</v>
      </c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 t="s">
        <v>103</v>
      </c>
      <c r="Z8" s="8">
        <v>898</v>
      </c>
    </row>
    <row r="9" spans="1:26" x14ac:dyDescent="0.25">
      <c r="A9" s="1">
        <v>6</v>
      </c>
      <c r="B9" s="10">
        <v>38143</v>
      </c>
      <c r="C9" s="9">
        <v>120</v>
      </c>
      <c r="D9" s="9">
        <v>4</v>
      </c>
      <c r="E9" s="7" t="s">
        <v>6</v>
      </c>
      <c r="F9" s="8">
        <v>3502</v>
      </c>
      <c r="G9" s="7" t="s">
        <v>46</v>
      </c>
      <c r="H9" s="8">
        <v>3494</v>
      </c>
      <c r="I9" s="7" t="s">
        <v>16</v>
      </c>
      <c r="J9" s="8">
        <v>3490</v>
      </c>
      <c r="K9" s="7" t="s">
        <v>96</v>
      </c>
      <c r="L9" s="8">
        <v>3460</v>
      </c>
      <c r="M9" s="7" t="s">
        <v>27</v>
      </c>
      <c r="N9" s="8">
        <v>3450</v>
      </c>
      <c r="O9" s="7" t="s">
        <v>2</v>
      </c>
      <c r="P9" s="8">
        <v>3439</v>
      </c>
      <c r="Q9" s="7" t="s">
        <v>89</v>
      </c>
      <c r="R9" s="8">
        <v>3386</v>
      </c>
      <c r="S9" s="7" t="s">
        <v>5</v>
      </c>
      <c r="T9" s="8">
        <v>3381</v>
      </c>
      <c r="U9" s="7" t="s">
        <v>104</v>
      </c>
      <c r="V9" s="8">
        <v>3250</v>
      </c>
      <c r="W9" s="7"/>
      <c r="X9" s="8"/>
      <c r="Y9" s="7" t="s">
        <v>105</v>
      </c>
      <c r="Z9" s="8">
        <v>895</v>
      </c>
    </row>
    <row r="10" spans="1:26" x14ac:dyDescent="0.25">
      <c r="A10" s="1">
        <v>7</v>
      </c>
      <c r="B10" s="10">
        <v>38500</v>
      </c>
      <c r="C10" s="9">
        <v>120</v>
      </c>
      <c r="D10" s="9">
        <v>4</v>
      </c>
      <c r="E10" s="7" t="s">
        <v>46</v>
      </c>
      <c r="F10" s="8">
        <v>3406</v>
      </c>
      <c r="G10" s="7" t="s">
        <v>6</v>
      </c>
      <c r="H10" s="8">
        <v>3404</v>
      </c>
      <c r="I10" s="7" t="s">
        <v>101</v>
      </c>
      <c r="J10" s="8">
        <v>3402</v>
      </c>
      <c r="K10" s="7" t="s">
        <v>96</v>
      </c>
      <c r="L10" s="8">
        <v>3401</v>
      </c>
      <c r="M10" s="7" t="s">
        <v>2</v>
      </c>
      <c r="N10" s="8">
        <v>3376</v>
      </c>
      <c r="O10" s="7" t="s">
        <v>106</v>
      </c>
      <c r="P10" s="8">
        <v>3359</v>
      </c>
      <c r="Q10" s="7"/>
      <c r="R10" s="8"/>
      <c r="S10" s="7"/>
      <c r="T10" s="8"/>
      <c r="U10" s="7"/>
      <c r="V10" s="8"/>
      <c r="W10" s="7"/>
      <c r="X10" s="8"/>
      <c r="Y10" s="7" t="s">
        <v>107</v>
      </c>
      <c r="Z10" s="8">
        <v>875</v>
      </c>
    </row>
    <row r="11" spans="1:26" x14ac:dyDescent="0.25">
      <c r="A11" s="1">
        <v>8</v>
      </c>
      <c r="B11" s="10">
        <v>38864</v>
      </c>
      <c r="C11" s="9">
        <v>120</v>
      </c>
      <c r="D11" s="9">
        <v>4</v>
      </c>
      <c r="E11" s="7" t="s">
        <v>38</v>
      </c>
      <c r="F11" s="8">
        <v>3574</v>
      </c>
      <c r="G11" s="7" t="s">
        <v>16</v>
      </c>
      <c r="H11" s="8">
        <v>3521</v>
      </c>
      <c r="I11" s="7" t="s">
        <v>6</v>
      </c>
      <c r="J11" s="8">
        <v>3515</v>
      </c>
      <c r="K11" s="7" t="s">
        <v>7</v>
      </c>
      <c r="L11" s="8">
        <v>3460</v>
      </c>
      <c r="M11" s="7" t="s">
        <v>42</v>
      </c>
      <c r="N11" s="8">
        <v>3458</v>
      </c>
      <c r="O11" s="7" t="s">
        <v>40</v>
      </c>
      <c r="P11" s="8">
        <v>3439</v>
      </c>
      <c r="Q11" s="7" t="s">
        <v>5</v>
      </c>
      <c r="R11" s="8">
        <v>3430</v>
      </c>
      <c r="S11" s="7" t="s">
        <v>46</v>
      </c>
      <c r="T11" s="8">
        <v>3419</v>
      </c>
      <c r="U11" s="7" t="s">
        <v>2</v>
      </c>
      <c r="V11" s="8">
        <v>3389</v>
      </c>
      <c r="W11" s="7"/>
      <c r="X11" s="8"/>
      <c r="Y11" s="7" t="s">
        <v>47</v>
      </c>
      <c r="Z11" s="8">
        <v>901</v>
      </c>
    </row>
    <row r="12" spans="1:26" x14ac:dyDescent="0.25">
      <c r="A12" s="1">
        <v>9</v>
      </c>
      <c r="B12" s="10">
        <v>39270</v>
      </c>
      <c r="C12" s="9">
        <v>120</v>
      </c>
      <c r="D12" s="9">
        <v>4</v>
      </c>
      <c r="E12" s="7" t="s">
        <v>38</v>
      </c>
      <c r="F12" s="8">
        <v>3529</v>
      </c>
      <c r="G12" s="7" t="s">
        <v>7</v>
      </c>
      <c r="H12" s="8">
        <v>3474</v>
      </c>
      <c r="I12" s="7" t="s">
        <v>27</v>
      </c>
      <c r="J12" s="8">
        <v>3474</v>
      </c>
      <c r="K12" s="7" t="s">
        <v>5</v>
      </c>
      <c r="L12" s="8">
        <v>3450</v>
      </c>
      <c r="M12" s="7" t="s">
        <v>16</v>
      </c>
      <c r="N12" s="8">
        <v>3432</v>
      </c>
      <c r="O12" s="7" t="s">
        <v>35</v>
      </c>
      <c r="P12" s="8">
        <v>3428</v>
      </c>
      <c r="Q12" s="7" t="s">
        <v>42</v>
      </c>
      <c r="R12" s="8">
        <v>3427</v>
      </c>
      <c r="S12" s="7" t="s">
        <v>6</v>
      </c>
      <c r="T12" s="8">
        <v>3422</v>
      </c>
      <c r="U12" s="7" t="s">
        <v>40</v>
      </c>
      <c r="V12" s="8">
        <v>3390</v>
      </c>
      <c r="W12" s="7" t="s">
        <v>28</v>
      </c>
      <c r="X12" s="8">
        <v>3359</v>
      </c>
      <c r="Y12" s="7" t="s">
        <v>45</v>
      </c>
      <c r="Z12" s="8">
        <v>897</v>
      </c>
    </row>
    <row r="13" spans="1:26" x14ac:dyDescent="0.25">
      <c r="A13" s="1">
        <v>10</v>
      </c>
      <c r="B13" s="10">
        <v>39641</v>
      </c>
      <c r="C13" s="9">
        <v>120</v>
      </c>
      <c r="D13" s="9">
        <v>4</v>
      </c>
      <c r="E13" s="7" t="s">
        <v>38</v>
      </c>
      <c r="F13" s="8">
        <v>3560</v>
      </c>
      <c r="G13" s="7" t="s">
        <v>43</v>
      </c>
      <c r="H13" s="8">
        <v>3554</v>
      </c>
      <c r="I13" s="7" t="s">
        <v>16</v>
      </c>
      <c r="J13" s="8">
        <v>3488</v>
      </c>
      <c r="K13" s="7" t="s">
        <v>27</v>
      </c>
      <c r="L13" s="8">
        <v>3449</v>
      </c>
      <c r="M13" s="7" t="s">
        <v>6</v>
      </c>
      <c r="N13" s="8">
        <v>3445</v>
      </c>
      <c r="O13" s="7" t="s">
        <v>5</v>
      </c>
      <c r="P13" s="8">
        <v>3436</v>
      </c>
      <c r="Q13" s="7" t="s">
        <v>42</v>
      </c>
      <c r="R13" s="8">
        <v>3434</v>
      </c>
      <c r="S13" s="7" t="s">
        <v>7</v>
      </c>
      <c r="T13" s="8">
        <v>3433</v>
      </c>
      <c r="U13" s="7" t="s">
        <v>28</v>
      </c>
      <c r="V13" s="8">
        <v>3416</v>
      </c>
      <c r="W13" s="7" t="s">
        <v>40</v>
      </c>
      <c r="X13" s="8">
        <v>3352</v>
      </c>
      <c r="Y13" s="7" t="s">
        <v>44</v>
      </c>
      <c r="Z13" s="8">
        <v>916</v>
      </c>
    </row>
    <row r="14" spans="1:26" x14ac:dyDescent="0.25">
      <c r="A14" s="1">
        <v>11</v>
      </c>
      <c r="B14" s="10">
        <v>40005</v>
      </c>
      <c r="C14" s="9">
        <v>120</v>
      </c>
      <c r="D14" s="9">
        <v>4</v>
      </c>
      <c r="E14" s="7" t="s">
        <v>38</v>
      </c>
      <c r="F14" s="8">
        <v>3581</v>
      </c>
      <c r="G14" s="7" t="s">
        <v>16</v>
      </c>
      <c r="H14" s="8">
        <v>3558</v>
      </c>
      <c r="I14" s="7" t="s">
        <v>6</v>
      </c>
      <c r="J14" s="8">
        <v>3522</v>
      </c>
      <c r="K14" s="7" t="s">
        <v>27</v>
      </c>
      <c r="L14" s="8">
        <v>3495</v>
      </c>
      <c r="M14" s="7" t="s">
        <v>5</v>
      </c>
      <c r="N14" s="8">
        <v>3486</v>
      </c>
      <c r="O14" s="7" t="s">
        <v>35</v>
      </c>
      <c r="P14" s="8">
        <v>3475</v>
      </c>
      <c r="Q14" s="7" t="s">
        <v>31</v>
      </c>
      <c r="R14" s="8">
        <v>3468</v>
      </c>
      <c r="S14" s="7" t="s">
        <v>7</v>
      </c>
      <c r="T14" s="8">
        <v>3430</v>
      </c>
      <c r="U14" s="7" t="s">
        <v>40</v>
      </c>
      <c r="V14" s="8">
        <v>3419</v>
      </c>
      <c r="W14" s="7" t="s">
        <v>2</v>
      </c>
      <c r="X14" s="8">
        <v>3346</v>
      </c>
      <c r="Y14" s="7" t="s">
        <v>41</v>
      </c>
      <c r="Z14" s="8">
        <v>915</v>
      </c>
    </row>
    <row r="15" spans="1:26" x14ac:dyDescent="0.25">
      <c r="A15" s="1">
        <v>12</v>
      </c>
      <c r="B15" s="10">
        <v>40369</v>
      </c>
      <c r="C15" s="9">
        <v>120</v>
      </c>
      <c r="D15" s="9">
        <v>4</v>
      </c>
      <c r="E15" s="7" t="s">
        <v>38</v>
      </c>
      <c r="F15" s="8">
        <v>3512</v>
      </c>
      <c r="G15" s="7" t="s">
        <v>7</v>
      </c>
      <c r="H15" s="8">
        <v>3509</v>
      </c>
      <c r="I15" s="7" t="s">
        <v>16</v>
      </c>
      <c r="J15" s="8">
        <v>3496</v>
      </c>
      <c r="K15" s="7" t="s">
        <v>27</v>
      </c>
      <c r="L15" s="8">
        <v>3483</v>
      </c>
      <c r="M15" s="7" t="s">
        <v>5</v>
      </c>
      <c r="N15" s="8">
        <v>3473</v>
      </c>
      <c r="O15" s="7" t="s">
        <v>6</v>
      </c>
      <c r="P15" s="8">
        <v>3454</v>
      </c>
      <c r="Q15" s="7" t="s">
        <v>31</v>
      </c>
      <c r="R15" s="8">
        <v>3437</v>
      </c>
      <c r="S15" s="7" t="s">
        <v>28</v>
      </c>
      <c r="T15" s="8">
        <v>3397</v>
      </c>
      <c r="U15" s="7" t="s">
        <v>2</v>
      </c>
      <c r="V15" s="8">
        <v>3217</v>
      </c>
      <c r="W15" s="7"/>
      <c r="X15" s="8"/>
      <c r="Y15" s="7" t="s">
        <v>39</v>
      </c>
      <c r="Z15" s="8">
        <v>898</v>
      </c>
    </row>
    <row r="16" spans="1:26" x14ac:dyDescent="0.25">
      <c r="A16" s="1">
        <v>13</v>
      </c>
      <c r="B16" s="10">
        <v>40733</v>
      </c>
      <c r="C16" s="9">
        <v>120</v>
      </c>
      <c r="D16" s="9">
        <v>4</v>
      </c>
      <c r="E16" s="7" t="s">
        <v>6</v>
      </c>
      <c r="F16" s="8">
        <v>3552</v>
      </c>
      <c r="G16" s="7" t="s">
        <v>7</v>
      </c>
      <c r="H16" s="8">
        <v>3522</v>
      </c>
      <c r="I16" s="7" t="s">
        <v>5</v>
      </c>
      <c r="J16" s="8">
        <v>3517</v>
      </c>
      <c r="K16" s="7" t="s">
        <v>16</v>
      </c>
      <c r="L16" s="8">
        <v>3506</v>
      </c>
      <c r="M16" s="7" t="s">
        <v>34</v>
      </c>
      <c r="N16" s="8">
        <v>3502</v>
      </c>
      <c r="O16" s="7" t="s">
        <v>27</v>
      </c>
      <c r="P16" s="8">
        <v>3502</v>
      </c>
      <c r="Q16" s="7" t="s">
        <v>35</v>
      </c>
      <c r="R16" s="8">
        <v>3466</v>
      </c>
      <c r="S16" s="7" t="s">
        <v>36</v>
      </c>
      <c r="T16" s="8">
        <v>3414</v>
      </c>
      <c r="U16" s="7" t="s">
        <v>2</v>
      </c>
      <c r="V16" s="8">
        <v>3392</v>
      </c>
      <c r="W16" s="7" t="s">
        <v>31</v>
      </c>
      <c r="X16" s="8">
        <v>3363</v>
      </c>
      <c r="Y16" s="7" t="s">
        <v>37</v>
      </c>
      <c r="Z16" s="8">
        <v>918</v>
      </c>
    </row>
    <row r="17" spans="1:26" x14ac:dyDescent="0.25">
      <c r="A17" s="1">
        <v>14</v>
      </c>
      <c r="B17" s="10">
        <v>41146</v>
      </c>
      <c r="C17" s="9">
        <v>120</v>
      </c>
      <c r="D17" s="9">
        <v>4</v>
      </c>
      <c r="E17" s="7" t="s">
        <v>16</v>
      </c>
      <c r="F17" s="8">
        <v>3525</v>
      </c>
      <c r="G17" s="7" t="s">
        <v>6</v>
      </c>
      <c r="H17" s="8">
        <v>3507</v>
      </c>
      <c r="I17" s="7" t="s">
        <v>4</v>
      </c>
      <c r="J17" s="8">
        <v>3507</v>
      </c>
      <c r="K17" s="7" t="s">
        <v>7</v>
      </c>
      <c r="L17" s="8">
        <v>3429</v>
      </c>
      <c r="M17" s="7" t="s">
        <v>27</v>
      </c>
      <c r="N17" s="8">
        <v>3422</v>
      </c>
      <c r="O17" s="7" t="s">
        <v>31</v>
      </c>
      <c r="P17" s="8">
        <v>3344</v>
      </c>
      <c r="Q17" s="7"/>
      <c r="R17" s="8"/>
      <c r="S17" s="7"/>
      <c r="T17" s="8"/>
      <c r="U17" s="7"/>
      <c r="V17" s="8"/>
      <c r="W17" s="7"/>
      <c r="X17" s="8"/>
      <c r="Y17" s="7" t="s">
        <v>109</v>
      </c>
      <c r="Z17" s="8">
        <v>900</v>
      </c>
    </row>
    <row r="18" spans="1:26" x14ac:dyDescent="0.25">
      <c r="A18" s="1">
        <v>15</v>
      </c>
      <c r="B18" s="10">
        <v>41466</v>
      </c>
      <c r="C18" s="9">
        <v>120</v>
      </c>
      <c r="D18" s="9">
        <v>4</v>
      </c>
      <c r="E18" s="7" t="s">
        <v>27</v>
      </c>
      <c r="F18" s="8">
        <v>3460</v>
      </c>
      <c r="G18" s="7" t="s">
        <v>16</v>
      </c>
      <c r="H18" s="8">
        <v>3437</v>
      </c>
      <c r="I18" s="7" t="s">
        <v>6</v>
      </c>
      <c r="J18" s="8">
        <v>3436</v>
      </c>
      <c r="K18" s="7" t="s">
        <v>4</v>
      </c>
      <c r="L18" s="8">
        <v>3422</v>
      </c>
      <c r="M18" s="7" t="s">
        <v>5</v>
      </c>
      <c r="N18" s="8">
        <v>3418</v>
      </c>
      <c r="O18" s="7" t="s">
        <v>29</v>
      </c>
      <c r="P18" s="8">
        <v>3395</v>
      </c>
      <c r="Q18" s="7"/>
      <c r="R18" s="8"/>
      <c r="S18" s="7"/>
      <c r="T18" s="8"/>
      <c r="U18" s="7"/>
      <c r="V18" s="8"/>
      <c r="W18" s="7"/>
      <c r="X18" s="8"/>
      <c r="Y18" s="7" t="s">
        <v>37</v>
      </c>
      <c r="Z18" s="8">
        <v>882</v>
      </c>
    </row>
    <row r="19" spans="1:26" x14ac:dyDescent="0.25">
      <c r="A19" s="1">
        <v>16</v>
      </c>
      <c r="B19" s="10">
        <v>41832</v>
      </c>
      <c r="C19" s="9">
        <v>120</v>
      </c>
      <c r="D19" s="9">
        <v>4</v>
      </c>
      <c r="E19" s="7" t="s">
        <v>7</v>
      </c>
      <c r="F19" s="8">
        <v>3652</v>
      </c>
      <c r="G19" s="7" t="s">
        <v>4</v>
      </c>
      <c r="H19" s="8">
        <v>3585</v>
      </c>
      <c r="I19" s="7" t="s">
        <v>27</v>
      </c>
      <c r="J19" s="8">
        <v>3577</v>
      </c>
      <c r="K19" s="7" t="s">
        <v>5</v>
      </c>
      <c r="L19" s="8">
        <v>3556</v>
      </c>
      <c r="M19" s="7" t="s">
        <v>16</v>
      </c>
      <c r="N19" s="8">
        <v>3539</v>
      </c>
      <c r="O19" s="7" t="s">
        <v>29</v>
      </c>
      <c r="P19" s="8">
        <v>3463</v>
      </c>
      <c r="Q19" s="7" t="s">
        <v>25</v>
      </c>
      <c r="R19" s="8">
        <v>3456</v>
      </c>
      <c r="S19" s="7"/>
      <c r="T19" s="8"/>
      <c r="U19" s="7"/>
      <c r="V19" s="8"/>
      <c r="W19" s="7"/>
      <c r="X19" s="8"/>
      <c r="Y19" s="7" t="s">
        <v>30</v>
      </c>
      <c r="Z19" s="8">
        <v>929</v>
      </c>
    </row>
    <row r="20" spans="1:26" x14ac:dyDescent="0.25">
      <c r="A20" s="1">
        <v>17</v>
      </c>
      <c r="B20" s="10">
        <v>42189</v>
      </c>
      <c r="C20" s="9">
        <v>100</v>
      </c>
      <c r="D20" s="9">
        <v>4</v>
      </c>
      <c r="E20" s="7" t="s">
        <v>7</v>
      </c>
      <c r="F20" s="8">
        <v>3016</v>
      </c>
      <c r="G20" s="7" t="s">
        <v>4</v>
      </c>
      <c r="H20" s="8">
        <v>2972</v>
      </c>
      <c r="I20" s="7" t="s">
        <v>6</v>
      </c>
      <c r="J20" s="8">
        <v>2964</v>
      </c>
      <c r="K20" s="7" t="s">
        <v>25</v>
      </c>
      <c r="L20" s="8">
        <v>2956</v>
      </c>
      <c r="M20" s="7" t="s">
        <v>16</v>
      </c>
      <c r="N20" s="8">
        <v>2955</v>
      </c>
      <c r="O20" s="7" t="s">
        <v>26</v>
      </c>
      <c r="P20" s="8">
        <v>2949</v>
      </c>
      <c r="Q20" s="7" t="s">
        <v>27</v>
      </c>
      <c r="R20" s="8">
        <v>2918</v>
      </c>
      <c r="S20" s="7" t="s">
        <v>28</v>
      </c>
      <c r="T20" s="8">
        <v>2912</v>
      </c>
      <c r="U20" s="7"/>
      <c r="V20" s="8"/>
      <c r="W20" s="7"/>
      <c r="X20" s="8"/>
      <c r="Y20" s="7" t="s">
        <v>108</v>
      </c>
      <c r="Z20" s="8">
        <v>770</v>
      </c>
    </row>
    <row r="21" spans="1:26" x14ac:dyDescent="0.25">
      <c r="A21" s="1">
        <v>18</v>
      </c>
      <c r="B21" s="10">
        <v>42567</v>
      </c>
      <c r="C21" s="9">
        <v>120</v>
      </c>
      <c r="D21" s="9">
        <v>4</v>
      </c>
      <c r="E21" s="7" t="s">
        <v>7</v>
      </c>
      <c r="F21" s="8">
        <v>3622</v>
      </c>
      <c r="G21" s="7" t="s">
        <v>4</v>
      </c>
      <c r="H21" s="8">
        <v>3568</v>
      </c>
      <c r="I21" s="7" t="s">
        <v>16</v>
      </c>
      <c r="J21" s="8">
        <v>3561</v>
      </c>
      <c r="K21" s="7" t="s">
        <v>6</v>
      </c>
      <c r="L21" s="8">
        <v>3544</v>
      </c>
      <c r="M21" s="7" t="s">
        <v>29</v>
      </c>
      <c r="N21" s="8">
        <v>3484</v>
      </c>
      <c r="O21" s="7" t="s">
        <v>27</v>
      </c>
      <c r="P21" s="8">
        <v>3461</v>
      </c>
      <c r="Q21" s="7"/>
      <c r="R21" s="8"/>
      <c r="S21" s="7"/>
      <c r="T21" s="8"/>
      <c r="U21" s="7"/>
      <c r="V21" s="8"/>
      <c r="W21" s="7"/>
      <c r="X21" s="8"/>
      <c r="Y21" s="7" t="s">
        <v>48</v>
      </c>
      <c r="Z21" s="8">
        <v>912</v>
      </c>
    </row>
    <row r="22" spans="1:26" x14ac:dyDescent="0.25">
      <c r="A22" s="1">
        <v>19</v>
      </c>
      <c r="B22" s="10">
        <v>42938</v>
      </c>
      <c r="C22" s="9">
        <v>120</v>
      </c>
      <c r="D22" s="9">
        <v>4</v>
      </c>
      <c r="E22" s="7" t="s">
        <v>7</v>
      </c>
      <c r="F22" s="8">
        <v>3588</v>
      </c>
      <c r="G22" s="7" t="s">
        <v>16</v>
      </c>
      <c r="H22" s="8">
        <v>3548</v>
      </c>
      <c r="I22" s="7" t="s">
        <v>4</v>
      </c>
      <c r="J22" s="8">
        <v>3524</v>
      </c>
      <c r="K22" s="7" t="s">
        <v>6</v>
      </c>
      <c r="L22" s="8">
        <v>3512</v>
      </c>
      <c r="M22" s="7" t="s">
        <v>2</v>
      </c>
      <c r="N22" s="8">
        <v>3479</v>
      </c>
      <c r="O22" s="7" t="s">
        <v>5</v>
      </c>
      <c r="P22" s="8">
        <v>3420</v>
      </c>
      <c r="Q22" s="7"/>
      <c r="R22" s="8"/>
      <c r="S22" s="7"/>
      <c r="T22" s="8"/>
      <c r="U22" s="7"/>
      <c r="V22" s="8"/>
      <c r="W22" s="7"/>
      <c r="X22" s="8"/>
      <c r="Y22" s="7" t="s">
        <v>15</v>
      </c>
      <c r="Z22" s="8">
        <v>912</v>
      </c>
    </row>
    <row r="23" spans="1:26" x14ac:dyDescent="0.25">
      <c r="A23" s="1">
        <v>20</v>
      </c>
      <c r="B23" s="10">
        <v>43323</v>
      </c>
      <c r="C23" s="9">
        <v>100</v>
      </c>
      <c r="D23" s="9">
        <v>4</v>
      </c>
      <c r="E23" s="7" t="s">
        <v>4</v>
      </c>
      <c r="F23" s="8">
        <v>2981</v>
      </c>
      <c r="G23" s="7" t="s">
        <v>6</v>
      </c>
      <c r="H23" s="8">
        <v>2980</v>
      </c>
      <c r="I23" s="7" t="s">
        <v>7</v>
      </c>
      <c r="J23" s="8">
        <v>2968</v>
      </c>
      <c r="K23" s="7" t="s">
        <v>16</v>
      </c>
      <c r="L23" s="8">
        <v>2935</v>
      </c>
      <c r="M23" s="7" t="s">
        <v>60</v>
      </c>
      <c r="N23" s="8">
        <v>2933</v>
      </c>
      <c r="O23" s="7" t="s">
        <v>2</v>
      </c>
      <c r="P23" s="8">
        <v>2873</v>
      </c>
      <c r="Q23" s="7" t="s">
        <v>5</v>
      </c>
      <c r="R23" s="8">
        <v>2860</v>
      </c>
      <c r="S23" s="7"/>
      <c r="T23" s="8"/>
      <c r="U23" s="7"/>
      <c r="V23" s="8"/>
      <c r="W23" s="7"/>
      <c r="X23" s="8"/>
      <c r="Y23" s="7" t="s">
        <v>76</v>
      </c>
      <c r="Z23" s="8">
        <v>765</v>
      </c>
    </row>
    <row r="24" spans="1:26" x14ac:dyDescent="0.25">
      <c r="B24" s="31"/>
    </row>
  </sheetData>
  <pageMargins left="0.19685039370078741" right="0.19685039370078741" top="0.78740157480314965" bottom="0.78740157480314965" header="0.31496062992125984" footer="0.31496062992125984"/>
  <pageSetup paperSize="9" scale="4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2018</vt:lpstr>
      <vt:lpstr>Einzel</vt:lpstr>
      <vt:lpstr>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Sandmann</dc:creator>
  <cp:lastModifiedBy>Ralf-Peter Schulze</cp:lastModifiedBy>
  <cp:lastPrinted>2018-08-16T05:01:31Z</cp:lastPrinted>
  <dcterms:created xsi:type="dcterms:W3CDTF">2012-07-12T13:14:37Z</dcterms:created>
  <dcterms:modified xsi:type="dcterms:W3CDTF">2018-08-16T05:03:31Z</dcterms:modified>
</cp:coreProperties>
</file>